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8016" tabRatio="554"/>
  </bookViews>
  <sheets>
    <sheet name="Лист 1" sheetId="1" r:id="rId1"/>
  </sheets>
  <definedNames>
    <definedName name="_xlnm._FilterDatabase" localSheetId="0" hidden="1">'Лист 1'!$A$13:$T$757</definedName>
    <definedName name="Excel_BuiltIn__FilterDatabase" localSheetId="0">'Лист 1'!$A$13:$T$756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41" i="1" l="1"/>
  <c r="R741" i="1"/>
  <c r="T741" i="1" s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1" i="1"/>
  <c r="H731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R715" i="1"/>
  <c r="I715" i="1"/>
  <c r="H715" i="1"/>
  <c r="I712" i="1"/>
  <c r="H712" i="1"/>
  <c r="I710" i="1"/>
  <c r="H710" i="1"/>
  <c r="I708" i="1"/>
  <c r="H708" i="1"/>
  <c r="I706" i="1"/>
  <c r="H706" i="1"/>
  <c r="I705" i="1"/>
  <c r="H705" i="1"/>
  <c r="I704" i="1"/>
  <c r="H704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1" i="1"/>
  <c r="H691" i="1"/>
  <c r="I690" i="1"/>
  <c r="H690" i="1"/>
  <c r="I685" i="1"/>
  <c r="H685" i="1"/>
  <c r="I683" i="1"/>
  <c r="H683" i="1"/>
  <c r="T681" i="1"/>
  <c r="R681" i="1"/>
  <c r="S681" i="1" s="1"/>
  <c r="I681" i="1"/>
  <c r="H681" i="1"/>
  <c r="I680" i="1"/>
  <c r="H680" i="1"/>
  <c r="I679" i="1"/>
  <c r="H679" i="1"/>
  <c r="I678" i="1"/>
  <c r="H678" i="1"/>
  <c r="I676" i="1"/>
  <c r="H676" i="1"/>
  <c r="I672" i="1"/>
  <c r="H672" i="1"/>
  <c r="I671" i="1"/>
  <c r="H671" i="1"/>
  <c r="I670" i="1"/>
  <c r="H670" i="1"/>
  <c r="I669" i="1"/>
  <c r="H669" i="1"/>
  <c r="I667" i="1"/>
  <c r="H667" i="1"/>
  <c r="T666" i="1"/>
  <c r="S666" i="1"/>
  <c r="R666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59" i="1"/>
  <c r="H659" i="1"/>
  <c r="I658" i="1"/>
  <c r="H658" i="1"/>
  <c r="I657" i="1"/>
  <c r="H657" i="1"/>
  <c r="T656" i="1"/>
  <c r="R656" i="1"/>
  <c r="S656" i="1" s="1"/>
  <c r="I656" i="1"/>
  <c r="H656" i="1"/>
  <c r="I653" i="1"/>
  <c r="H653" i="1"/>
  <c r="I652" i="1"/>
  <c r="H652" i="1"/>
  <c r="I651" i="1"/>
  <c r="H651" i="1"/>
  <c r="I650" i="1"/>
  <c r="H650" i="1"/>
  <c r="R649" i="1"/>
  <c r="I648" i="1"/>
  <c r="H648" i="1"/>
  <c r="I647" i="1"/>
  <c r="H647" i="1"/>
  <c r="I646" i="1"/>
  <c r="H646" i="1"/>
  <c r="I645" i="1"/>
  <c r="H645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S636" i="1"/>
  <c r="R636" i="1"/>
  <c r="T636" i="1" s="1"/>
  <c r="R634" i="1"/>
  <c r="I634" i="1"/>
  <c r="H634" i="1"/>
  <c r="I633" i="1"/>
  <c r="H633" i="1"/>
  <c r="I632" i="1"/>
  <c r="H632" i="1"/>
  <c r="I631" i="1"/>
  <c r="H631" i="1"/>
  <c r="I630" i="1"/>
  <c r="H630" i="1"/>
  <c r="I626" i="1"/>
  <c r="H626" i="1"/>
  <c r="I625" i="1"/>
  <c r="H625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3" i="1"/>
  <c r="H613" i="1"/>
  <c r="I612" i="1"/>
  <c r="H612" i="1"/>
  <c r="S611" i="1"/>
  <c r="R611" i="1"/>
  <c r="T611" i="1" s="1"/>
  <c r="R610" i="1"/>
  <c r="I610" i="1"/>
  <c r="H610" i="1"/>
  <c r="S609" i="1"/>
  <c r="R609" i="1"/>
  <c r="T609" i="1" s="1"/>
  <c r="I609" i="1"/>
  <c r="H609" i="1"/>
  <c r="I608" i="1"/>
  <c r="H608" i="1"/>
  <c r="I607" i="1"/>
  <c r="H607" i="1"/>
  <c r="I606" i="1"/>
  <c r="H606" i="1"/>
  <c r="R604" i="1"/>
  <c r="I604" i="1"/>
  <c r="H604" i="1"/>
  <c r="I599" i="1"/>
  <c r="H599" i="1"/>
  <c r="I595" i="1"/>
  <c r="H595" i="1"/>
  <c r="I593" i="1"/>
  <c r="H593" i="1"/>
  <c r="I592" i="1"/>
  <c r="H592" i="1"/>
  <c r="I591" i="1"/>
  <c r="H591" i="1"/>
  <c r="I590" i="1"/>
  <c r="H590" i="1"/>
  <c r="I589" i="1"/>
  <c r="H589" i="1"/>
  <c r="I587" i="1"/>
  <c r="H587" i="1"/>
  <c r="I586" i="1"/>
  <c r="H586" i="1"/>
  <c r="T585" i="1"/>
  <c r="R585" i="1"/>
  <c r="S585" i="1" s="1"/>
  <c r="I585" i="1"/>
  <c r="H585" i="1"/>
  <c r="I584" i="1"/>
  <c r="H584" i="1"/>
  <c r="I583" i="1"/>
  <c r="H583" i="1"/>
  <c r="R582" i="1"/>
  <c r="I582" i="1"/>
  <c r="H582" i="1"/>
  <c r="S581" i="1"/>
  <c r="R581" i="1"/>
  <c r="T581" i="1" s="1"/>
  <c r="I581" i="1"/>
  <c r="H581" i="1"/>
  <c r="I579" i="1"/>
  <c r="H579" i="1"/>
  <c r="I578" i="1"/>
  <c r="H578" i="1"/>
  <c r="I577" i="1"/>
  <c r="H577" i="1"/>
  <c r="I576" i="1"/>
  <c r="H576" i="1"/>
  <c r="I575" i="1"/>
  <c r="H575" i="1"/>
  <c r="R574" i="1"/>
  <c r="I573" i="1"/>
  <c r="H573" i="1"/>
  <c r="I572" i="1"/>
  <c r="H572" i="1"/>
  <c r="I571" i="1"/>
  <c r="H571" i="1"/>
  <c r="I569" i="1"/>
  <c r="H569" i="1"/>
  <c r="T568" i="1"/>
  <c r="R568" i="1"/>
  <c r="S568" i="1" s="1"/>
  <c r="I567" i="1"/>
  <c r="H567" i="1"/>
  <c r="I565" i="1"/>
  <c r="H565" i="1"/>
  <c r="I564" i="1"/>
  <c r="H564" i="1"/>
  <c r="I563" i="1"/>
  <c r="H563" i="1"/>
  <c r="I562" i="1"/>
  <c r="H562" i="1"/>
  <c r="I560" i="1"/>
  <c r="H560" i="1"/>
  <c r="T559" i="1"/>
  <c r="S559" i="1"/>
  <c r="R559" i="1"/>
  <c r="I558" i="1"/>
  <c r="H558" i="1"/>
  <c r="I557" i="1"/>
  <c r="H557" i="1"/>
  <c r="I556" i="1"/>
  <c r="H556" i="1"/>
  <c r="T555" i="1"/>
  <c r="R555" i="1"/>
  <c r="S555" i="1" s="1"/>
  <c r="I555" i="1"/>
  <c r="H555" i="1"/>
  <c r="I552" i="1"/>
  <c r="H552" i="1"/>
  <c r="T548" i="1"/>
  <c r="S548" i="1"/>
  <c r="R548" i="1"/>
  <c r="I548" i="1"/>
  <c r="H548" i="1"/>
  <c r="T547" i="1"/>
  <c r="R547" i="1"/>
  <c r="S547" i="1" s="1"/>
  <c r="H547" i="1"/>
  <c r="I546" i="1"/>
  <c r="H546" i="1"/>
  <c r="I544" i="1"/>
  <c r="H544" i="1"/>
  <c r="I543" i="1"/>
  <c r="H543" i="1"/>
  <c r="I542" i="1"/>
  <c r="H542" i="1"/>
  <c r="I541" i="1"/>
  <c r="H541" i="1"/>
  <c r="I540" i="1"/>
  <c r="H540" i="1"/>
  <c r="I537" i="1"/>
  <c r="H537" i="1"/>
  <c r="I535" i="1"/>
  <c r="H535" i="1"/>
  <c r="I533" i="1"/>
  <c r="H533" i="1"/>
  <c r="I532" i="1"/>
  <c r="H532" i="1"/>
  <c r="I531" i="1"/>
  <c r="H531" i="1"/>
  <c r="I530" i="1"/>
  <c r="H530" i="1"/>
  <c r="T527" i="1"/>
  <c r="R527" i="1"/>
  <c r="S527" i="1" s="1"/>
  <c r="I527" i="1"/>
  <c r="H527" i="1"/>
  <c r="R526" i="1"/>
  <c r="I526" i="1"/>
  <c r="H526" i="1"/>
  <c r="I525" i="1"/>
  <c r="H525" i="1"/>
  <c r="T524" i="1"/>
  <c r="R524" i="1"/>
  <c r="S524" i="1" s="1"/>
  <c r="I524" i="1"/>
  <c r="H524" i="1"/>
  <c r="I522" i="1"/>
  <c r="H522" i="1"/>
  <c r="I521" i="1"/>
  <c r="H521" i="1"/>
  <c r="I520" i="1"/>
  <c r="H520" i="1"/>
  <c r="T519" i="1"/>
  <c r="S519" i="1"/>
  <c r="R519" i="1"/>
  <c r="I519" i="1"/>
  <c r="H519" i="1"/>
  <c r="I518" i="1"/>
  <c r="H518" i="1"/>
  <c r="R517" i="1"/>
  <c r="T517" i="1" s="1"/>
  <c r="I517" i="1"/>
  <c r="H517" i="1"/>
  <c r="T516" i="1"/>
  <c r="S516" i="1"/>
  <c r="R516" i="1"/>
  <c r="I516" i="1"/>
  <c r="H516" i="1"/>
  <c r="T514" i="1"/>
  <c r="S514" i="1"/>
  <c r="I514" i="1"/>
  <c r="H514" i="1"/>
  <c r="I513" i="1"/>
  <c r="H513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S504" i="1"/>
  <c r="R504" i="1"/>
  <c r="T504" i="1" s="1"/>
  <c r="I504" i="1"/>
  <c r="H504" i="1"/>
  <c r="I503" i="1"/>
  <c r="H503" i="1"/>
  <c r="R499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0" i="1"/>
  <c r="H490" i="1"/>
  <c r="R489" i="1"/>
  <c r="T489" i="1" s="1"/>
  <c r="I487" i="1"/>
  <c r="H487" i="1"/>
  <c r="T486" i="1"/>
  <c r="S486" i="1"/>
  <c r="R486" i="1"/>
  <c r="I486" i="1"/>
  <c r="H486" i="1"/>
  <c r="I480" i="1"/>
  <c r="H480" i="1"/>
  <c r="I479" i="1"/>
  <c r="H479" i="1"/>
  <c r="T478" i="1"/>
  <c r="R478" i="1"/>
  <c r="S478" i="1" s="1"/>
  <c r="I478" i="1"/>
  <c r="H478" i="1"/>
  <c r="I476" i="1"/>
  <c r="H476" i="1"/>
  <c r="I474" i="1"/>
  <c r="H474" i="1"/>
  <c r="I472" i="1"/>
  <c r="H472" i="1"/>
  <c r="I471" i="1"/>
  <c r="H471" i="1"/>
  <c r="I468" i="1"/>
  <c r="H468" i="1"/>
  <c r="I465" i="1"/>
  <c r="H465" i="1"/>
  <c r="R464" i="1"/>
  <c r="I464" i="1"/>
  <c r="H464" i="1"/>
  <c r="I463" i="1"/>
  <c r="H463" i="1"/>
  <c r="I461" i="1"/>
  <c r="H461" i="1"/>
  <c r="I460" i="1"/>
  <c r="H460" i="1"/>
  <c r="I459" i="1"/>
  <c r="H459" i="1"/>
  <c r="I458" i="1"/>
  <c r="H458" i="1"/>
  <c r="R457" i="1"/>
  <c r="I457" i="1"/>
  <c r="H457" i="1"/>
  <c r="T454" i="1"/>
  <c r="S454" i="1"/>
  <c r="R454" i="1"/>
  <c r="I453" i="1"/>
  <c r="H453" i="1"/>
  <c r="I452" i="1"/>
  <c r="H452" i="1"/>
  <c r="R451" i="1"/>
  <c r="T451" i="1" s="1"/>
  <c r="R449" i="1"/>
  <c r="I449" i="1"/>
  <c r="H449" i="1"/>
  <c r="S448" i="1"/>
  <c r="R448" i="1"/>
  <c r="T448" i="1" s="1"/>
  <c r="I447" i="1"/>
  <c r="H447" i="1"/>
  <c r="I446" i="1"/>
  <c r="H446" i="1"/>
  <c r="I445" i="1"/>
  <c r="H445" i="1"/>
  <c r="I444" i="1"/>
  <c r="H444" i="1"/>
  <c r="I440" i="1"/>
  <c r="H440" i="1"/>
  <c r="I439" i="1"/>
  <c r="H439" i="1"/>
  <c r="R438" i="1"/>
  <c r="I438" i="1"/>
  <c r="H438" i="1"/>
  <c r="T437" i="1"/>
  <c r="S437" i="1"/>
  <c r="R437" i="1"/>
  <c r="I437" i="1"/>
  <c r="H437" i="1"/>
  <c r="I436" i="1"/>
  <c r="H436" i="1"/>
  <c r="I435" i="1"/>
  <c r="H435" i="1"/>
  <c r="I433" i="1"/>
  <c r="H433" i="1"/>
  <c r="I432" i="1"/>
  <c r="H432" i="1"/>
  <c r="T431" i="1"/>
  <c r="S431" i="1"/>
  <c r="R431" i="1"/>
  <c r="I431" i="1"/>
  <c r="H431" i="1"/>
  <c r="I430" i="1"/>
  <c r="H430" i="1"/>
  <c r="I427" i="1"/>
  <c r="H427" i="1"/>
  <c r="I425" i="1"/>
  <c r="H425" i="1"/>
  <c r="T424" i="1"/>
  <c r="S424" i="1"/>
  <c r="R424" i="1"/>
  <c r="I424" i="1"/>
  <c r="H424" i="1"/>
  <c r="I423" i="1"/>
  <c r="H423" i="1"/>
  <c r="I422" i="1"/>
  <c r="H422" i="1"/>
  <c r="I420" i="1"/>
  <c r="H420" i="1"/>
  <c r="S419" i="1"/>
  <c r="R419" i="1"/>
  <c r="T419" i="1" s="1"/>
  <c r="I417" i="1"/>
  <c r="H417" i="1"/>
  <c r="I415" i="1"/>
  <c r="H415" i="1"/>
  <c r="I414" i="1"/>
  <c r="H414" i="1"/>
  <c r="I413" i="1"/>
  <c r="H413" i="1"/>
  <c r="I411" i="1"/>
  <c r="H411" i="1"/>
  <c r="I409" i="1"/>
  <c r="H409" i="1"/>
  <c r="T408" i="1"/>
  <c r="R408" i="1"/>
  <c r="S408" i="1" s="1"/>
  <c r="I406" i="1"/>
  <c r="H406" i="1"/>
  <c r="I405" i="1"/>
  <c r="H405" i="1"/>
  <c r="T404" i="1"/>
  <c r="S404" i="1"/>
  <c r="R404" i="1"/>
  <c r="I402" i="1"/>
  <c r="H402" i="1"/>
  <c r="I401" i="1"/>
  <c r="H401" i="1"/>
  <c r="I397" i="1"/>
  <c r="H397" i="1"/>
  <c r="I396" i="1"/>
  <c r="H396" i="1"/>
  <c r="I395" i="1"/>
  <c r="H395" i="1"/>
  <c r="I394" i="1"/>
  <c r="H394" i="1"/>
  <c r="I391" i="1"/>
  <c r="H391" i="1"/>
  <c r="I390" i="1"/>
  <c r="H390" i="1"/>
  <c r="I389" i="1"/>
  <c r="H389" i="1"/>
  <c r="I388" i="1"/>
  <c r="H388" i="1"/>
  <c r="I386" i="1"/>
  <c r="H386" i="1"/>
  <c r="I385" i="1"/>
  <c r="H385" i="1"/>
  <c r="I382" i="1"/>
  <c r="H382" i="1"/>
  <c r="I380" i="1"/>
  <c r="H380" i="1"/>
  <c r="I378" i="1"/>
  <c r="H378" i="1"/>
  <c r="I377" i="1"/>
  <c r="H377" i="1"/>
  <c r="I376" i="1"/>
  <c r="H376" i="1"/>
  <c r="I375" i="1"/>
  <c r="H375" i="1"/>
  <c r="I374" i="1"/>
  <c r="H374" i="1"/>
  <c r="I372" i="1"/>
  <c r="H372" i="1"/>
  <c r="S371" i="1"/>
  <c r="R371" i="1"/>
  <c r="T371" i="1" s="1"/>
  <c r="I371" i="1"/>
  <c r="H371" i="1"/>
  <c r="I368" i="1"/>
  <c r="H368" i="1"/>
  <c r="I366" i="1"/>
  <c r="H366" i="1"/>
  <c r="I365" i="1"/>
  <c r="H365" i="1"/>
  <c r="I364" i="1"/>
  <c r="H364" i="1"/>
  <c r="T363" i="1"/>
  <c r="S363" i="1"/>
  <c r="R363" i="1"/>
  <c r="I363" i="1"/>
  <c r="H363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1" i="1"/>
  <c r="H351" i="1"/>
  <c r="I348" i="1"/>
  <c r="H348" i="1"/>
  <c r="R347" i="1"/>
  <c r="S347" i="1" s="1"/>
  <c r="I347" i="1"/>
  <c r="H347" i="1"/>
  <c r="R345" i="1"/>
  <c r="T345" i="1" s="1"/>
  <c r="I344" i="1"/>
  <c r="H344" i="1"/>
  <c r="I342" i="1"/>
  <c r="H342" i="1"/>
  <c r="I341" i="1"/>
  <c r="H341" i="1"/>
  <c r="T340" i="1"/>
  <c r="S340" i="1"/>
  <c r="R340" i="1"/>
  <c r="I340" i="1"/>
  <c r="H340" i="1"/>
  <c r="I339" i="1"/>
  <c r="H339" i="1"/>
  <c r="I338" i="1"/>
  <c r="H338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S327" i="1"/>
  <c r="R327" i="1"/>
  <c r="T327" i="1" s="1"/>
  <c r="I326" i="1"/>
  <c r="H326" i="1"/>
  <c r="I325" i="1"/>
  <c r="H325" i="1"/>
  <c r="I324" i="1"/>
  <c r="H324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T314" i="1"/>
  <c r="R314" i="1"/>
  <c r="S314" i="1" s="1"/>
  <c r="I314" i="1"/>
  <c r="H314" i="1"/>
  <c r="T313" i="1"/>
  <c r="S313" i="1"/>
  <c r="R313" i="1"/>
  <c r="I313" i="1"/>
  <c r="H313" i="1"/>
  <c r="T312" i="1"/>
  <c r="R312" i="1"/>
  <c r="S312" i="1" s="1"/>
  <c r="I312" i="1"/>
  <c r="H312" i="1"/>
  <c r="S311" i="1"/>
  <c r="R311" i="1"/>
  <c r="T311" i="1" s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T303" i="1"/>
  <c r="R303" i="1"/>
  <c r="S303" i="1" s="1"/>
  <c r="I303" i="1"/>
  <c r="H303" i="1"/>
  <c r="I302" i="1"/>
  <c r="H302" i="1"/>
  <c r="I301" i="1"/>
  <c r="H301" i="1"/>
  <c r="I298" i="1"/>
  <c r="H298" i="1"/>
  <c r="I297" i="1"/>
  <c r="H297" i="1"/>
  <c r="S296" i="1"/>
  <c r="R296" i="1"/>
  <c r="T296" i="1" s="1"/>
  <c r="I296" i="1"/>
  <c r="H296" i="1"/>
  <c r="T294" i="1"/>
  <c r="R294" i="1"/>
  <c r="S294" i="1" s="1"/>
  <c r="I294" i="1"/>
  <c r="H294" i="1"/>
  <c r="I293" i="1"/>
  <c r="H293" i="1"/>
  <c r="I291" i="1"/>
  <c r="H291" i="1"/>
  <c r="I290" i="1"/>
  <c r="H290" i="1"/>
  <c r="I289" i="1"/>
  <c r="H289" i="1"/>
  <c r="I288" i="1"/>
  <c r="H288" i="1"/>
  <c r="R287" i="1"/>
  <c r="T287" i="1" s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R278" i="1"/>
  <c r="S278" i="1" s="1"/>
  <c r="I278" i="1"/>
  <c r="H278" i="1"/>
  <c r="I277" i="1"/>
  <c r="H277" i="1"/>
  <c r="I276" i="1"/>
  <c r="H276" i="1"/>
  <c r="I275" i="1"/>
  <c r="H275" i="1"/>
  <c r="T274" i="1"/>
  <c r="S274" i="1"/>
  <c r="R274" i="1"/>
  <c r="I274" i="1"/>
  <c r="H274" i="1"/>
  <c r="I273" i="1"/>
  <c r="H273" i="1"/>
  <c r="R272" i="1"/>
  <c r="T272" i="1" s="1"/>
  <c r="I271" i="1"/>
  <c r="H271" i="1"/>
  <c r="I270" i="1"/>
  <c r="H270" i="1"/>
  <c r="I269" i="1"/>
  <c r="H269" i="1"/>
  <c r="I268" i="1"/>
  <c r="H268" i="1"/>
  <c r="I267" i="1"/>
  <c r="H267" i="1"/>
  <c r="T266" i="1"/>
  <c r="S266" i="1"/>
  <c r="R266" i="1"/>
  <c r="I266" i="1"/>
  <c r="H266" i="1"/>
  <c r="T265" i="1"/>
  <c r="R265" i="1"/>
  <c r="S265" i="1" s="1"/>
  <c r="I264" i="1"/>
  <c r="H264" i="1"/>
  <c r="I263" i="1"/>
  <c r="H263" i="1"/>
  <c r="I262" i="1"/>
  <c r="H262" i="1"/>
  <c r="I261" i="1"/>
  <c r="H261" i="1"/>
  <c r="I260" i="1"/>
  <c r="H260" i="1"/>
  <c r="S259" i="1"/>
  <c r="R259" i="1"/>
  <c r="T259" i="1" s="1"/>
  <c r="I259" i="1"/>
  <c r="H259" i="1"/>
  <c r="T258" i="1"/>
  <c r="R258" i="1"/>
  <c r="S258" i="1" s="1"/>
  <c r="I258" i="1"/>
  <c r="H258" i="1"/>
  <c r="T256" i="1"/>
  <c r="S256" i="1"/>
  <c r="R256" i="1"/>
  <c r="I256" i="1"/>
  <c r="H256" i="1"/>
  <c r="T255" i="1"/>
  <c r="R255" i="1"/>
  <c r="S255" i="1" s="1"/>
  <c r="I255" i="1"/>
  <c r="H255" i="1"/>
  <c r="I254" i="1"/>
  <c r="H254" i="1"/>
  <c r="I253" i="1"/>
  <c r="H253" i="1"/>
  <c r="S252" i="1"/>
  <c r="R252" i="1"/>
  <c r="T252" i="1" s="1"/>
  <c r="I252" i="1"/>
  <c r="H252" i="1"/>
  <c r="I251" i="1"/>
  <c r="H251" i="1"/>
  <c r="I249" i="1"/>
  <c r="H249" i="1"/>
  <c r="I248" i="1"/>
  <c r="H248" i="1"/>
  <c r="I247" i="1"/>
  <c r="H247" i="1"/>
  <c r="I246" i="1"/>
  <c r="H246" i="1"/>
  <c r="I245" i="1"/>
  <c r="H245" i="1"/>
  <c r="I243" i="1"/>
  <c r="H243" i="1"/>
  <c r="I242" i="1"/>
  <c r="H242" i="1"/>
  <c r="I241" i="1"/>
  <c r="H241" i="1"/>
  <c r="I240" i="1"/>
  <c r="H240" i="1"/>
  <c r="I239" i="1"/>
  <c r="H239" i="1"/>
  <c r="T238" i="1"/>
  <c r="R238" i="1"/>
  <c r="S238" i="1" s="1"/>
  <c r="T237" i="1"/>
  <c r="S237" i="1"/>
  <c r="R237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T231" i="1"/>
  <c r="S231" i="1"/>
  <c r="R231" i="1"/>
  <c r="I231" i="1"/>
  <c r="H231" i="1"/>
  <c r="I230" i="1"/>
  <c r="H230" i="1"/>
  <c r="I229" i="1"/>
  <c r="H229" i="1"/>
  <c r="I228" i="1"/>
  <c r="H228" i="1"/>
  <c r="I227" i="1"/>
  <c r="H227" i="1"/>
  <c r="I225" i="1"/>
  <c r="H225" i="1"/>
  <c r="I224" i="1"/>
  <c r="H224" i="1"/>
  <c r="I223" i="1"/>
  <c r="H223" i="1"/>
  <c r="S222" i="1"/>
  <c r="R222" i="1"/>
  <c r="T222" i="1" s="1"/>
  <c r="I222" i="1"/>
  <c r="H222" i="1"/>
  <c r="I221" i="1"/>
  <c r="H221" i="1"/>
  <c r="T220" i="1"/>
  <c r="R220" i="1"/>
  <c r="S220" i="1" s="1"/>
  <c r="I220" i="1"/>
  <c r="H220" i="1"/>
  <c r="I219" i="1"/>
  <c r="H219" i="1"/>
  <c r="I217" i="1"/>
  <c r="H217" i="1"/>
  <c r="I216" i="1"/>
  <c r="H216" i="1"/>
  <c r="I214" i="1"/>
  <c r="H214" i="1"/>
  <c r="I213" i="1"/>
  <c r="H213" i="1"/>
  <c r="I212" i="1"/>
  <c r="H212" i="1"/>
  <c r="I211" i="1"/>
  <c r="H211" i="1"/>
  <c r="T210" i="1"/>
  <c r="S210" i="1"/>
  <c r="R210" i="1"/>
  <c r="I209" i="1"/>
  <c r="H209" i="1"/>
  <c r="R208" i="1"/>
  <c r="S208" i="1" s="1"/>
  <c r="I208" i="1"/>
  <c r="H208" i="1"/>
  <c r="R207" i="1"/>
  <c r="T207" i="1" s="1"/>
  <c r="I207" i="1"/>
  <c r="H207" i="1"/>
  <c r="I206" i="1"/>
  <c r="H206" i="1"/>
  <c r="R203" i="1"/>
  <c r="S203" i="1" s="1"/>
  <c r="I203" i="1"/>
  <c r="H203" i="1"/>
  <c r="I202" i="1"/>
  <c r="H202" i="1"/>
  <c r="I200" i="1"/>
  <c r="H200" i="1"/>
  <c r="I199" i="1"/>
  <c r="H199" i="1"/>
  <c r="T198" i="1"/>
  <c r="S198" i="1"/>
  <c r="R198" i="1"/>
  <c r="I198" i="1"/>
  <c r="H198" i="1"/>
  <c r="I197" i="1"/>
  <c r="H197" i="1"/>
  <c r="T196" i="1"/>
  <c r="R196" i="1"/>
  <c r="S196" i="1" s="1"/>
  <c r="R195" i="1"/>
  <c r="T195" i="1" s="1"/>
  <c r="I195" i="1"/>
  <c r="H195" i="1"/>
  <c r="I194" i="1"/>
  <c r="H194" i="1"/>
  <c r="I193" i="1"/>
  <c r="H193" i="1"/>
  <c r="S192" i="1"/>
  <c r="R192" i="1"/>
  <c r="T192" i="1" s="1"/>
  <c r="I192" i="1"/>
  <c r="H192" i="1"/>
  <c r="I191" i="1"/>
  <c r="H191" i="1"/>
  <c r="I189" i="1"/>
  <c r="H189" i="1"/>
  <c r="I188" i="1"/>
  <c r="H188" i="1"/>
  <c r="I187" i="1"/>
  <c r="H187" i="1"/>
  <c r="T186" i="1"/>
  <c r="S186" i="1"/>
  <c r="R186" i="1"/>
  <c r="I185" i="1"/>
  <c r="H185" i="1"/>
  <c r="R184" i="1"/>
  <c r="S184" i="1" s="1"/>
  <c r="I184" i="1"/>
  <c r="H184" i="1"/>
  <c r="R183" i="1"/>
  <c r="T183" i="1" s="1"/>
  <c r="H183" i="1"/>
  <c r="I182" i="1"/>
  <c r="H182" i="1"/>
  <c r="I180" i="1"/>
  <c r="H180" i="1"/>
  <c r="I179" i="1"/>
  <c r="H179" i="1"/>
  <c r="T178" i="1"/>
  <c r="S178" i="1"/>
  <c r="R178" i="1"/>
  <c r="I178" i="1"/>
  <c r="H178" i="1"/>
  <c r="R177" i="1"/>
  <c r="S177" i="1" s="1"/>
  <c r="I177" i="1"/>
  <c r="H177" i="1"/>
  <c r="R176" i="1"/>
  <c r="T176" i="1" s="1"/>
  <c r="I176" i="1"/>
  <c r="H176" i="1"/>
  <c r="I175" i="1"/>
  <c r="H175" i="1"/>
  <c r="I174" i="1"/>
  <c r="H174" i="1"/>
  <c r="I173" i="1"/>
  <c r="H173" i="1"/>
  <c r="I172" i="1"/>
  <c r="H172" i="1"/>
  <c r="S171" i="1"/>
  <c r="R171" i="1"/>
  <c r="T171" i="1" s="1"/>
  <c r="I171" i="1"/>
  <c r="H171" i="1"/>
  <c r="I170" i="1"/>
  <c r="H170" i="1"/>
  <c r="I169" i="1"/>
  <c r="H169" i="1"/>
  <c r="I168" i="1"/>
  <c r="H168" i="1"/>
  <c r="I167" i="1"/>
  <c r="H167" i="1"/>
  <c r="I164" i="1"/>
  <c r="H164" i="1"/>
  <c r="I163" i="1"/>
  <c r="H163" i="1"/>
  <c r="I162" i="1"/>
  <c r="H162" i="1"/>
  <c r="S158" i="1"/>
  <c r="R158" i="1"/>
  <c r="T158" i="1" s="1"/>
  <c r="I157" i="1"/>
  <c r="H157" i="1"/>
  <c r="R156" i="1"/>
  <c r="T156" i="1" s="1"/>
  <c r="I156" i="1"/>
  <c r="H156" i="1"/>
  <c r="I154" i="1"/>
  <c r="H154" i="1"/>
  <c r="I152" i="1"/>
  <c r="H152" i="1"/>
  <c r="I151" i="1"/>
  <c r="H151" i="1"/>
  <c r="I150" i="1"/>
  <c r="H150" i="1"/>
  <c r="I149" i="1"/>
  <c r="H149" i="1"/>
  <c r="R148" i="1"/>
  <c r="T148" i="1" s="1"/>
  <c r="I148" i="1"/>
  <c r="H148" i="1"/>
  <c r="S147" i="1"/>
  <c r="R147" i="1"/>
  <c r="T147" i="1" s="1"/>
  <c r="I147" i="1"/>
  <c r="H147" i="1"/>
  <c r="I146" i="1"/>
  <c r="H146" i="1"/>
  <c r="I145" i="1"/>
  <c r="H145" i="1"/>
  <c r="T144" i="1"/>
  <c r="S144" i="1"/>
  <c r="R144" i="1"/>
  <c r="I144" i="1"/>
  <c r="H144" i="1"/>
  <c r="I143" i="1"/>
  <c r="H143" i="1"/>
  <c r="S141" i="1"/>
  <c r="R141" i="1"/>
  <c r="T141" i="1" s="1"/>
  <c r="I141" i="1"/>
  <c r="H141" i="1"/>
  <c r="T140" i="1"/>
  <c r="S140" i="1"/>
  <c r="R140" i="1"/>
  <c r="I140" i="1"/>
  <c r="H140" i="1"/>
  <c r="R139" i="1"/>
  <c r="S139" i="1" s="1"/>
  <c r="I139" i="1"/>
  <c r="H139" i="1"/>
  <c r="R138" i="1"/>
  <c r="T138" i="1" s="1"/>
  <c r="R135" i="1"/>
  <c r="S135" i="1" s="1"/>
  <c r="I135" i="1"/>
  <c r="H135" i="1"/>
  <c r="I134" i="1"/>
  <c r="H134" i="1"/>
  <c r="I133" i="1"/>
  <c r="H133" i="1"/>
  <c r="I131" i="1"/>
  <c r="H131" i="1"/>
  <c r="I129" i="1"/>
  <c r="H129" i="1"/>
  <c r="R127" i="1"/>
  <c r="T127" i="1" s="1"/>
  <c r="I127" i="1"/>
  <c r="H127" i="1"/>
  <c r="I126" i="1"/>
  <c r="H126" i="1"/>
  <c r="R125" i="1"/>
  <c r="S125" i="1" s="1"/>
  <c r="I125" i="1"/>
  <c r="H125" i="1"/>
  <c r="I124" i="1"/>
  <c r="H124" i="1"/>
  <c r="I123" i="1"/>
  <c r="H123" i="1"/>
  <c r="I122" i="1"/>
  <c r="H122" i="1"/>
  <c r="I121" i="1"/>
  <c r="H121" i="1"/>
  <c r="I120" i="1"/>
  <c r="H120" i="1"/>
  <c r="T119" i="1"/>
  <c r="S119" i="1"/>
  <c r="R119" i="1"/>
  <c r="I119" i="1"/>
  <c r="H119" i="1"/>
  <c r="T118" i="1"/>
  <c r="R118" i="1"/>
  <c r="S118" i="1" s="1"/>
  <c r="I118" i="1"/>
  <c r="H118" i="1"/>
  <c r="I117" i="1"/>
  <c r="H117" i="1"/>
  <c r="I116" i="1"/>
  <c r="H116" i="1"/>
  <c r="I115" i="1"/>
  <c r="H115" i="1"/>
  <c r="T114" i="1"/>
  <c r="S114" i="1"/>
  <c r="R114" i="1"/>
  <c r="I114" i="1"/>
  <c r="H114" i="1"/>
  <c r="I113" i="1"/>
  <c r="H113" i="1"/>
  <c r="I112" i="1"/>
  <c r="H112" i="1"/>
  <c r="R111" i="1"/>
  <c r="S111" i="1" s="1"/>
  <c r="I111" i="1"/>
  <c r="H111" i="1"/>
  <c r="I110" i="1"/>
  <c r="H110" i="1"/>
  <c r="I109" i="1"/>
  <c r="H109" i="1"/>
  <c r="R108" i="1"/>
  <c r="T108" i="1" s="1"/>
  <c r="I108" i="1"/>
  <c r="H108" i="1"/>
  <c r="S107" i="1"/>
  <c r="R107" i="1"/>
  <c r="T107" i="1" s="1"/>
  <c r="I107" i="1"/>
  <c r="H107" i="1"/>
  <c r="I106" i="1"/>
  <c r="H106" i="1"/>
  <c r="I105" i="1"/>
  <c r="H105" i="1"/>
  <c r="I103" i="1"/>
  <c r="H103" i="1"/>
  <c r="I102" i="1"/>
  <c r="H102" i="1"/>
  <c r="I101" i="1"/>
  <c r="H101" i="1"/>
  <c r="I98" i="1"/>
  <c r="H98" i="1"/>
  <c r="I97" i="1"/>
  <c r="H97" i="1"/>
  <c r="I96" i="1"/>
  <c r="H96" i="1"/>
  <c r="T95" i="1"/>
  <c r="S95" i="1"/>
  <c r="R95" i="1"/>
  <c r="I95" i="1"/>
  <c r="H95" i="1"/>
  <c r="I94" i="1"/>
  <c r="H94" i="1"/>
  <c r="S93" i="1"/>
  <c r="R93" i="1"/>
  <c r="T93" i="1" s="1"/>
  <c r="I93" i="1"/>
  <c r="H93" i="1"/>
  <c r="I92" i="1"/>
  <c r="H92" i="1"/>
  <c r="I90" i="1"/>
  <c r="H90" i="1"/>
  <c r="I89" i="1"/>
  <c r="H89" i="1"/>
  <c r="S87" i="1"/>
  <c r="R87" i="1"/>
  <c r="T87" i="1" s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1" i="1"/>
  <c r="H71" i="1"/>
  <c r="I70" i="1"/>
  <c r="H70" i="1"/>
  <c r="I69" i="1"/>
  <c r="H69" i="1"/>
  <c r="I67" i="1"/>
  <c r="H67" i="1"/>
  <c r="I66" i="1"/>
  <c r="H66" i="1"/>
  <c r="I65" i="1"/>
  <c r="H65" i="1"/>
  <c r="I64" i="1"/>
  <c r="H64" i="1"/>
  <c r="I63" i="1"/>
  <c r="H63" i="1"/>
  <c r="I61" i="1"/>
  <c r="H61" i="1"/>
  <c r="I60" i="1"/>
  <c r="H60" i="1"/>
  <c r="I59" i="1"/>
  <c r="H59" i="1"/>
  <c r="T58" i="1"/>
  <c r="R58" i="1"/>
  <c r="S58" i="1" s="1"/>
  <c r="I58" i="1"/>
  <c r="H58" i="1"/>
  <c r="T57" i="1"/>
  <c r="S57" i="1"/>
  <c r="R57" i="1"/>
  <c r="I57" i="1"/>
  <c r="H57" i="1"/>
  <c r="I56" i="1"/>
  <c r="H56" i="1"/>
  <c r="I55" i="1"/>
  <c r="H55" i="1"/>
  <c r="I54" i="1"/>
  <c r="H54" i="1"/>
  <c r="I53" i="1"/>
  <c r="H53" i="1"/>
  <c r="T52" i="1"/>
  <c r="R52" i="1"/>
  <c r="S52" i="1" s="1"/>
  <c r="I51" i="1"/>
  <c r="H51" i="1"/>
  <c r="S50" i="1"/>
  <c r="R50" i="1"/>
  <c r="T50" i="1" s="1"/>
  <c r="T49" i="1"/>
  <c r="R49" i="1"/>
  <c r="S49" i="1" s="1"/>
  <c r="I48" i="1"/>
  <c r="H48" i="1"/>
  <c r="I46" i="1"/>
  <c r="H46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S35" i="1"/>
  <c r="R35" i="1"/>
  <c r="T35" i="1" s="1"/>
  <c r="I35" i="1"/>
  <c r="H35" i="1"/>
  <c r="T34" i="1"/>
  <c r="R34" i="1"/>
  <c r="S34" i="1" s="1"/>
  <c r="I33" i="1"/>
  <c r="H33" i="1"/>
  <c r="I32" i="1"/>
  <c r="H32" i="1"/>
  <c r="I30" i="1"/>
  <c r="H30" i="1"/>
  <c r="I29" i="1"/>
  <c r="H29" i="1"/>
  <c r="I28" i="1"/>
  <c r="H28" i="1"/>
  <c r="I27" i="1"/>
  <c r="H27" i="1"/>
  <c r="I26" i="1"/>
  <c r="H26" i="1"/>
  <c r="I25" i="1"/>
  <c r="H25" i="1"/>
  <c r="R24" i="1"/>
  <c r="T24" i="1" s="1"/>
  <c r="I24" i="1"/>
  <c r="H24" i="1"/>
  <c r="I21" i="1"/>
  <c r="H21" i="1"/>
  <c r="I20" i="1"/>
  <c r="H20" i="1"/>
  <c r="I19" i="1"/>
  <c r="H19" i="1"/>
  <c r="I18" i="1"/>
  <c r="H18" i="1"/>
  <c r="I16" i="1"/>
  <c r="H16" i="1"/>
  <c r="I15" i="1"/>
  <c r="H15" i="1"/>
  <c r="S14" i="1"/>
  <c r="R14" i="1"/>
  <c r="T14" i="1" s="1"/>
  <c r="I14" i="1"/>
  <c r="H14" i="1"/>
  <c r="S24" i="1" l="1"/>
  <c r="T125" i="1"/>
  <c r="S138" i="1"/>
  <c r="T139" i="1"/>
  <c r="S156" i="1"/>
  <c r="S176" i="1"/>
  <c r="T177" i="1"/>
  <c r="S195" i="1"/>
  <c r="T203" i="1"/>
  <c r="S272" i="1"/>
  <c r="S287" i="1"/>
  <c r="S451" i="1"/>
  <c r="S489" i="1"/>
  <c r="S517" i="1"/>
  <c r="T574" i="1"/>
  <c r="S574" i="1"/>
  <c r="T634" i="1"/>
  <c r="S634" i="1"/>
  <c r="T438" i="1"/>
  <c r="S438" i="1"/>
  <c r="T582" i="1"/>
  <c r="S582" i="1"/>
  <c r="T649" i="1"/>
  <c r="S649" i="1"/>
  <c r="T715" i="1"/>
  <c r="S715" i="1"/>
  <c r="S108" i="1"/>
  <c r="T111" i="1"/>
  <c r="S127" i="1"/>
  <c r="T135" i="1"/>
  <c r="S148" i="1"/>
  <c r="S183" i="1"/>
  <c r="T184" i="1"/>
  <c r="S207" i="1"/>
  <c r="T208" i="1"/>
  <c r="T278" i="1"/>
  <c r="S345" i="1"/>
  <c r="T347" i="1"/>
  <c r="T449" i="1"/>
  <c r="S449" i="1"/>
  <c r="T526" i="1"/>
  <c r="S526" i="1"/>
  <c r="T604" i="1"/>
  <c r="S604" i="1"/>
  <c r="T464" i="1"/>
  <c r="S464" i="1"/>
  <c r="T499" i="1"/>
  <c r="S499" i="1"/>
  <c r="T610" i="1"/>
  <c r="S610" i="1"/>
</calcChain>
</file>

<file path=xl/sharedStrings.xml><?xml version="1.0" encoding="utf-8"?>
<sst xmlns="http://schemas.openxmlformats.org/spreadsheetml/2006/main" count="2542" uniqueCount="887">
  <si>
    <t>ПОКАЗАНИЯ ПРИБОРОВ УЧЕТА пос.Алые паруса</t>
  </si>
  <si>
    <t>ДНП "Алые паруса"</t>
  </si>
  <si>
    <t xml:space="preserve">Разница </t>
  </si>
  <si>
    <t>Разница</t>
  </si>
  <si>
    <t>№</t>
  </si>
  <si>
    <t>№ Лицевой счет</t>
  </si>
  <si>
    <t>№ участка</t>
  </si>
  <si>
    <t>Т1 День</t>
  </si>
  <si>
    <t>Т2 Ночь</t>
  </si>
  <si>
    <t>Счетчик марка</t>
  </si>
  <si>
    <t>Дата</t>
  </si>
  <si>
    <t>Номер</t>
  </si>
  <si>
    <t>ТП</t>
  </si>
  <si>
    <t>Фидер</t>
  </si>
  <si>
    <t>Комментарии Председатель</t>
  </si>
  <si>
    <t>УПРАВЛЯЮЩИЙ</t>
  </si>
  <si>
    <t>Энергомера СЕ 301</t>
  </si>
  <si>
    <t>008841075005607</t>
  </si>
  <si>
    <t>2/1</t>
  </si>
  <si>
    <t>нева мт 324</t>
  </si>
  <si>
    <t>60202397</t>
  </si>
  <si>
    <t>2/2</t>
  </si>
  <si>
    <t>110288914</t>
  </si>
  <si>
    <t>4/1</t>
  </si>
  <si>
    <t>сами</t>
  </si>
  <si>
    <t>НАРТИС</t>
  </si>
  <si>
    <t>043443</t>
  </si>
  <si>
    <t>4/2</t>
  </si>
  <si>
    <t>008842073002294</t>
  </si>
  <si>
    <t>0503596577</t>
  </si>
  <si>
    <t>4/3</t>
  </si>
  <si>
    <t>008842073002370</t>
  </si>
  <si>
    <t>Не работает ИПУ</t>
  </si>
  <si>
    <t>В сбыте</t>
  </si>
  <si>
    <t>4/4</t>
  </si>
  <si>
    <t>008842073002366</t>
  </si>
  <si>
    <t>Найти нового собственника</t>
  </si>
  <si>
    <t>4/5</t>
  </si>
  <si>
    <t>Меркурий 231 АТ-01</t>
  </si>
  <si>
    <t>47646052</t>
  </si>
  <si>
    <t>4/6</t>
  </si>
  <si>
    <t>н/а</t>
  </si>
  <si>
    <t>067767</t>
  </si>
  <si>
    <t>5/1</t>
  </si>
  <si>
    <t>Нева МТ 324</t>
  </si>
  <si>
    <t>60062422</t>
  </si>
  <si>
    <t>5/2</t>
  </si>
  <si>
    <t>008841090338866</t>
  </si>
  <si>
    <t>6</t>
  </si>
  <si>
    <t>093403160</t>
  </si>
  <si>
    <t>7/1</t>
  </si>
  <si>
    <t>113428218</t>
  </si>
  <si>
    <t>7/2</t>
  </si>
  <si>
    <t>008841102301562</t>
  </si>
  <si>
    <t>8</t>
  </si>
  <si>
    <t>008841089426697</t>
  </si>
  <si>
    <t>008841134107152</t>
  </si>
  <si>
    <t>008841141091220</t>
  </si>
  <si>
    <t>Не установлен</t>
  </si>
  <si>
    <t>Нет ПУ</t>
  </si>
  <si>
    <t>60113398</t>
  </si>
  <si>
    <t>008841075005596</t>
  </si>
  <si>
    <t>112321</t>
  </si>
  <si>
    <t>Энергомера СЕ 307</t>
  </si>
  <si>
    <t>011821158929933</t>
  </si>
  <si>
    <t>Собственник умер</t>
  </si>
  <si>
    <t>011790129933381</t>
  </si>
  <si>
    <t>18/1</t>
  </si>
  <si>
    <t>Меркурий 231</t>
  </si>
  <si>
    <t>33380565</t>
  </si>
  <si>
    <t>18/2</t>
  </si>
  <si>
    <t>33374081</t>
  </si>
  <si>
    <t>19</t>
  </si>
  <si>
    <t>34680208</t>
  </si>
  <si>
    <t>20/1</t>
  </si>
  <si>
    <t>33373836</t>
  </si>
  <si>
    <t>20/2</t>
  </si>
  <si>
    <t>33380537</t>
  </si>
  <si>
    <t>126914779</t>
  </si>
  <si>
    <t>126914977</t>
  </si>
  <si>
    <t>126914909</t>
  </si>
  <si>
    <t>РИМ</t>
  </si>
  <si>
    <t>01367534</t>
  </si>
  <si>
    <t>126915031</t>
  </si>
  <si>
    <t>47658090</t>
  </si>
  <si>
    <t>008841090337978</t>
  </si>
  <si>
    <t>043440</t>
  </si>
  <si>
    <t>008841075004011</t>
  </si>
  <si>
    <t>008841069000015</t>
  </si>
  <si>
    <t>127924783</t>
  </si>
  <si>
    <t>008841089383418</t>
  </si>
  <si>
    <t>34/1</t>
  </si>
  <si>
    <t>33380520</t>
  </si>
  <si>
    <t>34/2</t>
  </si>
  <si>
    <t>33903331</t>
  </si>
  <si>
    <t>008842072001167</t>
  </si>
  <si>
    <t>60202152</t>
  </si>
  <si>
    <t>37/1</t>
  </si>
  <si>
    <t>099169029</t>
  </si>
  <si>
    <t>37/2</t>
  </si>
  <si>
    <t>Энергомера СЕ 306</t>
  </si>
  <si>
    <t>112606950</t>
  </si>
  <si>
    <t>010982</t>
  </si>
  <si>
    <t>062516</t>
  </si>
  <si>
    <t>011790138817513</t>
  </si>
  <si>
    <t>012713185816287</t>
  </si>
  <si>
    <t>008841089382475</t>
  </si>
  <si>
    <t>099169027</t>
  </si>
  <si>
    <t>0559123047</t>
  </si>
  <si>
    <t>011790174856341</t>
  </si>
  <si>
    <t>01397291</t>
  </si>
  <si>
    <t>009035090717173</t>
  </si>
  <si>
    <t>47/1</t>
  </si>
  <si>
    <t>008841089068121</t>
  </si>
  <si>
    <t>47/2</t>
  </si>
  <si>
    <t>008841089068115</t>
  </si>
  <si>
    <t>041145</t>
  </si>
  <si>
    <t>35619742</t>
  </si>
  <si>
    <t>011790129932311</t>
  </si>
  <si>
    <t>111751311</t>
  </si>
  <si>
    <t>098069388</t>
  </si>
  <si>
    <t>008841087004307</t>
  </si>
  <si>
    <t>54/1</t>
  </si>
  <si>
    <t>29459759</t>
  </si>
  <si>
    <t>54/2</t>
  </si>
  <si>
    <t>32523327</t>
  </si>
  <si>
    <t>126913508</t>
  </si>
  <si>
    <t>18026432</t>
  </si>
  <si>
    <t>008841089383706</t>
  </si>
  <si>
    <t>126914321</t>
  </si>
  <si>
    <t>Новый собственник, требуется переоформление лс</t>
  </si>
  <si>
    <t>60/1</t>
  </si>
  <si>
    <t>33949345</t>
  </si>
  <si>
    <t>60/2</t>
  </si>
  <si>
    <t>33948547</t>
  </si>
  <si>
    <t>008842073002128</t>
  </si>
  <si>
    <t>067235</t>
  </si>
  <si>
    <t>008841140228925</t>
  </si>
  <si>
    <t>092638508</t>
  </si>
  <si>
    <t>062517</t>
  </si>
  <si>
    <t>100656292</t>
  </si>
  <si>
    <t>008841084000504</t>
  </si>
  <si>
    <t>не работает</t>
  </si>
  <si>
    <t>008842073002336</t>
  </si>
  <si>
    <t>008841079003119</t>
  </si>
  <si>
    <t>008841076000392</t>
  </si>
  <si>
    <t>008841142093685</t>
  </si>
  <si>
    <t>011790128927476</t>
  </si>
  <si>
    <t>2505650</t>
  </si>
  <si>
    <t>009035088001615</t>
  </si>
  <si>
    <t>008841084000395</t>
  </si>
  <si>
    <t>011790138817520</t>
  </si>
  <si>
    <t>1395448</t>
  </si>
  <si>
    <t>ЛС</t>
  </si>
  <si>
    <t>18027550</t>
  </si>
  <si>
    <t>092196496</t>
  </si>
  <si>
    <t>008841072003836</t>
  </si>
  <si>
    <t>008842073002298</t>
  </si>
  <si>
    <t>Не работает</t>
  </si>
  <si>
    <t>098094188</t>
  </si>
  <si>
    <t>34981384</t>
  </si>
  <si>
    <t>008842073002137</t>
  </si>
  <si>
    <t>111757028</t>
  </si>
  <si>
    <t>008841130067252</t>
  </si>
  <si>
    <t>88/1</t>
  </si>
  <si>
    <t>008841089383724</t>
  </si>
  <si>
    <t>88/2</t>
  </si>
  <si>
    <t>008841089383654</t>
  </si>
  <si>
    <t>112611860</t>
  </si>
  <si>
    <t>Агат 3</t>
  </si>
  <si>
    <t>836075</t>
  </si>
  <si>
    <t>008841089426464</t>
  </si>
  <si>
    <t>008841073002221</t>
  </si>
  <si>
    <t>106263482</t>
  </si>
  <si>
    <t>103077847</t>
  </si>
  <si>
    <t>102759544</t>
  </si>
  <si>
    <t>008841075005542</t>
  </si>
  <si>
    <t>008841089382936</t>
  </si>
  <si>
    <t>008841089383933</t>
  </si>
  <si>
    <t>111756991</t>
  </si>
  <si>
    <t>008841090338073</t>
  </si>
  <si>
    <t>067989</t>
  </si>
  <si>
    <t>011790129928629</t>
  </si>
  <si>
    <t>02555465</t>
  </si>
  <si>
    <t>098616943</t>
  </si>
  <si>
    <t>067562</t>
  </si>
  <si>
    <t>00884108400035</t>
  </si>
  <si>
    <t>СМЕНА</t>
  </si>
  <si>
    <t>45466187</t>
  </si>
  <si>
    <t>Разобраться с лс</t>
  </si>
  <si>
    <t>008841089383666</t>
  </si>
  <si>
    <t>043994</t>
  </si>
  <si>
    <t>068033</t>
  </si>
  <si>
    <t>НЕВА  МТ324</t>
  </si>
  <si>
    <t>60212813</t>
  </si>
  <si>
    <t>НЕВА МТ324</t>
  </si>
  <si>
    <t>60212834</t>
  </si>
  <si>
    <t>008841078000698</t>
  </si>
  <si>
    <t>043475</t>
  </si>
  <si>
    <t>099168987</t>
  </si>
  <si>
    <t>008841069000541</t>
  </si>
  <si>
    <t>008841078001739</t>
  </si>
  <si>
    <t>008841089383702</t>
  </si>
  <si>
    <t>008841089382174</t>
  </si>
  <si>
    <t>с июля на общие показания</t>
  </si>
  <si>
    <t>008841089068055</t>
  </si>
  <si>
    <t>098094170</t>
  </si>
  <si>
    <t>123/1</t>
  </si>
  <si>
    <t>32523097</t>
  </si>
  <si>
    <t>123/2</t>
  </si>
  <si>
    <t>29459364</t>
  </si>
  <si>
    <t>119499680</t>
  </si>
  <si>
    <t>043661</t>
  </si>
  <si>
    <t>115342719</t>
  </si>
  <si>
    <t>008841089068135</t>
  </si>
  <si>
    <t>008841089068604</t>
  </si>
  <si>
    <t>043664</t>
  </si>
  <si>
    <t>01333011</t>
  </si>
  <si>
    <t>Нет пульта</t>
  </si>
  <si>
    <t>008841089383285</t>
  </si>
  <si>
    <t>008841088002204</t>
  </si>
  <si>
    <t>008841089383701</t>
  </si>
  <si>
    <t>ОТКЛЮЧЕН</t>
  </si>
  <si>
    <t>086166</t>
  </si>
  <si>
    <t>01560887</t>
  </si>
  <si>
    <t>Не работает пульт</t>
  </si>
  <si>
    <t>008841078000583</t>
  </si>
  <si>
    <t>Ошибка в снятии тарифа 1, исправим в январе</t>
  </si>
  <si>
    <t>008841072003658</t>
  </si>
  <si>
    <t>008841175103637</t>
  </si>
  <si>
    <t>102759324</t>
  </si>
  <si>
    <t>008842087001614</t>
  </si>
  <si>
    <t xml:space="preserve">Меркурий </t>
  </si>
  <si>
    <t>44324863</t>
  </si>
  <si>
    <t>008841075003900</t>
  </si>
  <si>
    <t>146/1</t>
  </si>
  <si>
    <t>008841148488131</t>
  </si>
  <si>
    <t>146/2</t>
  </si>
  <si>
    <t>111757045</t>
  </si>
  <si>
    <t>147/1</t>
  </si>
  <si>
    <t>008841088002147</t>
  </si>
  <si>
    <t>147/2</t>
  </si>
  <si>
    <t>47188996</t>
  </si>
  <si>
    <t>008841089383718</t>
  </si>
  <si>
    <t>37216096</t>
  </si>
  <si>
    <t>34872460</t>
  </si>
  <si>
    <t>113212719</t>
  </si>
  <si>
    <t>общий</t>
  </si>
  <si>
    <t>008842073001014</t>
  </si>
  <si>
    <t>008841078001391</t>
  </si>
  <si>
    <t>008841154121051</t>
  </si>
  <si>
    <t>043993</t>
  </si>
  <si>
    <t>008842073001471</t>
  </si>
  <si>
    <t>009035090718364</t>
  </si>
  <si>
    <t>008841089383940</t>
  </si>
  <si>
    <t>04417</t>
  </si>
  <si>
    <t>102104326</t>
  </si>
  <si>
    <t>162/1</t>
  </si>
  <si>
    <t>008841089383717</t>
  </si>
  <si>
    <t>162/2</t>
  </si>
  <si>
    <t>098094191</t>
  </si>
  <si>
    <t>008842075000887</t>
  </si>
  <si>
    <t>008841089383307</t>
  </si>
  <si>
    <t>043846</t>
  </si>
  <si>
    <t>008841075004280</t>
  </si>
  <si>
    <t>008841089383058</t>
  </si>
  <si>
    <t>008841089382777</t>
  </si>
  <si>
    <t>027229</t>
  </si>
  <si>
    <t>043451</t>
  </si>
  <si>
    <t>008841089426698</t>
  </si>
  <si>
    <t>008841089383426</t>
  </si>
  <si>
    <t>01376743</t>
  </si>
  <si>
    <t>01375378</t>
  </si>
  <si>
    <t>125081617</t>
  </si>
  <si>
    <t>008841072004160</t>
  </si>
  <si>
    <t>008841075003941</t>
  </si>
  <si>
    <t>011790129928879</t>
  </si>
  <si>
    <t>062486</t>
  </si>
  <si>
    <t>009035091740397</t>
  </si>
  <si>
    <t>103602492</t>
  </si>
  <si>
    <t>010677</t>
  </si>
  <si>
    <t>100106080</t>
  </si>
  <si>
    <t>184/1</t>
  </si>
  <si>
    <t>043992</t>
  </si>
  <si>
    <t>не работает ИПУ</t>
  </si>
  <si>
    <t>184/2</t>
  </si>
  <si>
    <t>127925025</t>
  </si>
  <si>
    <t>37516375</t>
  </si>
  <si>
    <t>042489</t>
  </si>
  <si>
    <t>008841084000910</t>
  </si>
  <si>
    <t>008841078000784</t>
  </si>
  <si>
    <t>098069401</t>
  </si>
  <si>
    <t>008841066000411</t>
  </si>
  <si>
    <t>111751239</t>
  </si>
  <si>
    <t>Энергомера СЕ 303</t>
  </si>
  <si>
    <t>009035110741452</t>
  </si>
  <si>
    <t>011790129933909</t>
  </si>
  <si>
    <t>01376598</t>
  </si>
  <si>
    <t>100106069</t>
  </si>
  <si>
    <t>008841089382362</t>
  </si>
  <si>
    <t>42326899</t>
  </si>
  <si>
    <t>102309488</t>
  </si>
  <si>
    <t>008841089383700</t>
  </si>
  <si>
    <t>008841075003816</t>
  </si>
  <si>
    <t>008842073002146</t>
  </si>
  <si>
    <t>47658117</t>
  </si>
  <si>
    <t>008841078000580</t>
  </si>
  <si>
    <t>112606944</t>
  </si>
  <si>
    <t>008841070002804</t>
  </si>
  <si>
    <t>043651</t>
  </si>
  <si>
    <t>105632183</t>
  </si>
  <si>
    <t>42327329</t>
  </si>
  <si>
    <t>209/1</t>
  </si>
  <si>
    <t>106648389</t>
  </si>
  <si>
    <t>209/2</t>
  </si>
  <si>
    <t>101731076</t>
  </si>
  <si>
    <t>104618749</t>
  </si>
  <si>
    <t>01375881</t>
  </si>
  <si>
    <t>009035092638651</t>
  </si>
  <si>
    <t>008841082001718</t>
  </si>
  <si>
    <t>214/1</t>
  </si>
  <si>
    <t>33903340</t>
  </si>
  <si>
    <t>214/2</t>
  </si>
  <si>
    <t>33380553</t>
  </si>
  <si>
    <t>008841089068145</t>
  </si>
  <si>
    <t>02510689</t>
  </si>
  <si>
    <t>011790143843478</t>
  </si>
  <si>
    <t>008841082001772</t>
  </si>
  <si>
    <t>126914937</t>
  </si>
  <si>
    <t>008841089382577</t>
  </si>
  <si>
    <t>008841089383926</t>
  </si>
  <si>
    <t>008841084001062</t>
  </si>
  <si>
    <t>01375375</t>
  </si>
  <si>
    <t>008841089068142</t>
  </si>
  <si>
    <t>счетчик считает по всем тарифам</t>
  </si>
  <si>
    <t>008841082000291</t>
  </si>
  <si>
    <t>008841075000089</t>
  </si>
  <si>
    <t>42327791</t>
  </si>
  <si>
    <t>Энергомера СЕ307</t>
  </si>
  <si>
    <t>011790153911625</t>
  </si>
  <si>
    <t>009035076000068</t>
  </si>
  <si>
    <t>115341796</t>
  </si>
  <si>
    <t>066136</t>
  </si>
  <si>
    <t>008841078000606</t>
  </si>
  <si>
    <t>008841089068285</t>
  </si>
  <si>
    <t>094093377</t>
  </si>
  <si>
    <t>111756760</t>
  </si>
  <si>
    <t>008841089383532</t>
  </si>
  <si>
    <t>008841089383775</t>
  </si>
  <si>
    <t>066774</t>
  </si>
  <si>
    <t>112606978</t>
  </si>
  <si>
    <t>008841090338084</t>
  </si>
  <si>
    <t>008841089426788</t>
  </si>
  <si>
    <t>Нева 324</t>
  </si>
  <si>
    <t>60113093</t>
  </si>
  <si>
    <t>009273074000339</t>
  </si>
  <si>
    <t>008841089382267</t>
  </si>
  <si>
    <t>245/1</t>
  </si>
  <si>
    <t>110741393</t>
  </si>
  <si>
    <t>245/2</t>
  </si>
  <si>
    <t>111758283</t>
  </si>
  <si>
    <t>008841078000701</t>
  </si>
  <si>
    <t>110741420</t>
  </si>
  <si>
    <t>009035090718838</t>
  </si>
  <si>
    <t>109231004</t>
  </si>
  <si>
    <t>099157001</t>
  </si>
  <si>
    <t>008841089382928</t>
  </si>
  <si>
    <t>043984</t>
  </si>
  <si>
    <t>102308653</t>
  </si>
  <si>
    <t>112607027</t>
  </si>
  <si>
    <t>008841102309814</t>
  </si>
  <si>
    <t>008841076000407</t>
  </si>
  <si>
    <t>257/1</t>
  </si>
  <si>
    <t>043821</t>
  </si>
  <si>
    <t>257/2</t>
  </si>
  <si>
    <t>Меркурий 231АТ-1</t>
  </si>
  <si>
    <t>29150314</t>
  </si>
  <si>
    <t>258/1</t>
  </si>
  <si>
    <t>008842073002332</t>
  </si>
  <si>
    <t>258/2</t>
  </si>
  <si>
    <t>066843</t>
  </si>
  <si>
    <t>008841088000939</t>
  </si>
  <si>
    <t>008841082002648</t>
  </si>
  <si>
    <t>30731239</t>
  </si>
  <si>
    <t>262/1</t>
  </si>
  <si>
    <t>02510470</t>
  </si>
  <si>
    <t>262/2</t>
  </si>
  <si>
    <t>113780</t>
  </si>
  <si>
    <t>098069392</t>
  </si>
  <si>
    <t>008841090310931</t>
  </si>
  <si>
    <t>008842088001867</t>
  </si>
  <si>
    <t>266/1</t>
  </si>
  <si>
    <t>011790132951847</t>
  </si>
  <si>
    <t>266/2</t>
  </si>
  <si>
    <t>106648421</t>
  </si>
  <si>
    <t>23480575</t>
  </si>
  <si>
    <t>098616734</t>
  </si>
  <si>
    <t>096116121</t>
  </si>
  <si>
    <t>008841089068131</t>
  </si>
  <si>
    <t>008841082001615</t>
  </si>
  <si>
    <t>008841089382262</t>
  </si>
  <si>
    <t>008841090338086</t>
  </si>
  <si>
    <t>008841073003257</t>
  </si>
  <si>
    <t>008841076000416</t>
  </si>
  <si>
    <t>008841059001130</t>
  </si>
  <si>
    <t>008841088002644</t>
  </si>
  <si>
    <t>008841089383633</t>
  </si>
  <si>
    <t>008841089383730</t>
  </si>
  <si>
    <t>008841146074185</t>
  </si>
  <si>
    <t>102308548</t>
  </si>
  <si>
    <t>066736</t>
  </si>
  <si>
    <t>01333019</t>
  </si>
  <si>
    <t>Энергомера СЕ301</t>
  </si>
  <si>
    <t>008841154121343</t>
  </si>
  <si>
    <t>011790129928649</t>
  </si>
  <si>
    <t>127924502</t>
  </si>
  <si>
    <t>008841087002892</t>
  </si>
  <si>
    <t>068419</t>
  </si>
  <si>
    <t>008841077000869</t>
  </si>
  <si>
    <t>Мрекурий 326</t>
  </si>
  <si>
    <t>46321815</t>
  </si>
  <si>
    <t>008841099168995</t>
  </si>
  <si>
    <t>008841073003312</t>
  </si>
  <si>
    <t>111756959</t>
  </si>
  <si>
    <t>Нева МТ  324</t>
  </si>
  <si>
    <t>60111896</t>
  </si>
  <si>
    <t>105632361</t>
  </si>
  <si>
    <t>008841159497633</t>
  </si>
  <si>
    <t>111748350</t>
  </si>
  <si>
    <t>061940</t>
  </si>
  <si>
    <t>37783074</t>
  </si>
  <si>
    <t>008841075005622</t>
  </si>
  <si>
    <t>008841089393958</t>
  </si>
  <si>
    <t>110741305</t>
  </si>
  <si>
    <t>008841088003505</t>
  </si>
  <si>
    <t>043439</t>
  </si>
  <si>
    <t>011820180915453</t>
  </si>
  <si>
    <t>023240066043</t>
  </si>
  <si>
    <t>60109495</t>
  </si>
  <si>
    <t>008841078000706</t>
  </si>
  <si>
    <t>008841073003273</t>
  </si>
  <si>
    <t>РиМ</t>
  </si>
  <si>
    <t>01398674</t>
  </si>
  <si>
    <t>008841084000578</t>
  </si>
  <si>
    <t>45466404</t>
  </si>
  <si>
    <t>0305418657</t>
  </si>
  <si>
    <t>062351</t>
  </si>
  <si>
    <t>127188706</t>
  </si>
  <si>
    <t>112606993</t>
  </si>
  <si>
    <t>008841143231672</t>
  </si>
  <si>
    <t>104622521</t>
  </si>
  <si>
    <t>008841102308917</t>
  </si>
  <si>
    <t>110741302</t>
  </si>
  <si>
    <t>008841082001564</t>
  </si>
  <si>
    <t>СТЭ 561</t>
  </si>
  <si>
    <t>401891</t>
  </si>
  <si>
    <t>01375376</t>
  </si>
  <si>
    <t>008841069000407</t>
  </si>
  <si>
    <t>117623163</t>
  </si>
  <si>
    <t>110741358</t>
  </si>
  <si>
    <t>111751442</t>
  </si>
  <si>
    <t>02504052</t>
  </si>
  <si>
    <t>098069373</t>
  </si>
  <si>
    <t>053652</t>
  </si>
  <si>
    <t>02504051</t>
  </si>
  <si>
    <t>008841089383641</t>
  </si>
  <si>
    <t>40115806</t>
  </si>
  <si>
    <t>113649</t>
  </si>
  <si>
    <t>008841075004816</t>
  </si>
  <si>
    <t>111758272</t>
  </si>
  <si>
    <t>103078228</t>
  </si>
  <si>
    <t>338/1</t>
  </si>
  <si>
    <t>008841089382238</t>
  </si>
  <si>
    <t>ПРОВЕРИТЬ НОМЕР ПУ</t>
  </si>
  <si>
    <t>338/2</t>
  </si>
  <si>
    <t>008841089382871</t>
  </si>
  <si>
    <t>008841084000311</t>
  </si>
  <si>
    <t>059099</t>
  </si>
  <si>
    <t>011790120829420</t>
  </si>
  <si>
    <t>02530441</t>
  </si>
  <si>
    <t>02500700</t>
  </si>
  <si>
    <t>011790135804412</t>
  </si>
  <si>
    <t>098094190</t>
  </si>
  <si>
    <t>Рим</t>
  </si>
  <si>
    <t>183446721</t>
  </si>
  <si>
    <t>008841145247547</t>
  </si>
  <si>
    <t>010688</t>
  </si>
  <si>
    <t>34717112</t>
  </si>
  <si>
    <t>011790141833395</t>
  </si>
  <si>
    <t>062363</t>
  </si>
  <si>
    <t>098094114</t>
  </si>
  <si>
    <t>098094130</t>
  </si>
  <si>
    <t>103077724</t>
  </si>
  <si>
    <t>113377363</t>
  </si>
  <si>
    <t>02540422</t>
  </si>
  <si>
    <t>041140</t>
  </si>
  <si>
    <t>043671</t>
  </si>
  <si>
    <t>008841078000542</t>
  </si>
  <si>
    <t>008841088003739</t>
  </si>
  <si>
    <t>113631</t>
  </si>
  <si>
    <t>не показывает</t>
  </si>
  <si>
    <t>008841089383547</t>
  </si>
  <si>
    <t>099157151</t>
  </si>
  <si>
    <t>043666</t>
  </si>
  <si>
    <t>043833</t>
  </si>
  <si>
    <t>008842174206975</t>
  </si>
  <si>
    <t>01333012</t>
  </si>
  <si>
    <t>НЕВА МТ 324</t>
  </si>
  <si>
    <t>60186130</t>
  </si>
  <si>
    <t>008841099169001</t>
  </si>
  <si>
    <t>38712717</t>
  </si>
  <si>
    <t>008841078000646</t>
  </si>
  <si>
    <t>111757042</t>
  </si>
  <si>
    <t>01393363</t>
  </si>
  <si>
    <t>059113</t>
  </si>
  <si>
    <t>меркурий 231</t>
  </si>
  <si>
    <t>47658510</t>
  </si>
  <si>
    <t>11748123</t>
  </si>
  <si>
    <t>099169094</t>
  </si>
  <si>
    <t>094177718</t>
  </si>
  <si>
    <t>008841075005479</t>
  </si>
  <si>
    <t>102301507</t>
  </si>
  <si>
    <t>2522722</t>
  </si>
  <si>
    <t>008841084000456</t>
  </si>
  <si>
    <t>041635</t>
  </si>
  <si>
    <t>008841146074128</t>
  </si>
  <si>
    <t>008841072003727</t>
  </si>
  <si>
    <t>008841089383550</t>
  </si>
  <si>
    <t>393/1</t>
  </si>
  <si>
    <t>112611849</t>
  </si>
  <si>
    <t>393/2</t>
  </si>
  <si>
    <t>099169101</t>
  </si>
  <si>
    <t>112213560</t>
  </si>
  <si>
    <t>008841078000800</t>
  </si>
  <si>
    <t>008841074007760</t>
  </si>
  <si>
    <t>60057893</t>
  </si>
  <si>
    <t>008841146074120</t>
  </si>
  <si>
    <t>043836</t>
  </si>
  <si>
    <t>061951</t>
  </si>
  <si>
    <t>094320067</t>
  </si>
  <si>
    <t>008841072003854</t>
  </si>
  <si>
    <t>008841075005545</t>
  </si>
  <si>
    <t>010669</t>
  </si>
  <si>
    <t>062480</t>
  </si>
  <si>
    <t>008841082001702</t>
  </si>
  <si>
    <t>01620881</t>
  </si>
  <si>
    <t>041361</t>
  </si>
  <si>
    <t>49362832</t>
  </si>
  <si>
    <t>новый пу</t>
  </si>
  <si>
    <t>008841089383662</t>
  </si>
  <si>
    <t>413/1</t>
  </si>
  <si>
    <t>066130</t>
  </si>
  <si>
    <t>413/2</t>
  </si>
  <si>
    <t>02500683</t>
  </si>
  <si>
    <t>011790164811318</t>
  </si>
  <si>
    <t>60200568</t>
  </si>
  <si>
    <t>008841133256477</t>
  </si>
  <si>
    <t>008841141066739</t>
  </si>
  <si>
    <t>008841089426457</t>
  </si>
  <si>
    <t>02504098</t>
  </si>
  <si>
    <t>421/1</t>
  </si>
  <si>
    <t>111758343</t>
  </si>
  <si>
    <t>421/2</t>
  </si>
  <si>
    <t>112606994</t>
  </si>
  <si>
    <t>45466514</t>
  </si>
  <si>
    <t>02521041</t>
  </si>
  <si>
    <t>008841088003677</t>
  </si>
  <si>
    <t>043975</t>
  </si>
  <si>
    <t>01392444</t>
  </si>
  <si>
    <t>428/1</t>
  </si>
  <si>
    <t>42803390</t>
  </si>
  <si>
    <t>428/2</t>
  </si>
  <si>
    <t>44695129</t>
  </si>
  <si>
    <t>008841099157293</t>
  </si>
  <si>
    <t>60077380</t>
  </si>
  <si>
    <t>0572467100</t>
  </si>
  <si>
    <t>02500740</t>
  </si>
  <si>
    <t>112212848</t>
  </si>
  <si>
    <t>008841082006983</t>
  </si>
  <si>
    <t>008841072004008</t>
  </si>
  <si>
    <t>011790172845361</t>
  </si>
  <si>
    <t>437/1</t>
  </si>
  <si>
    <t>01330101</t>
  </si>
  <si>
    <t>437/2</t>
  </si>
  <si>
    <t>01333043</t>
  </si>
  <si>
    <t>438/1</t>
  </si>
  <si>
    <t>01333042</t>
  </si>
  <si>
    <t>438/2</t>
  </si>
  <si>
    <t>01333047</t>
  </si>
  <si>
    <t>438/3</t>
  </si>
  <si>
    <t>01333158</t>
  </si>
  <si>
    <t>008841072001033</t>
  </si>
  <si>
    <t>008842073002340</t>
  </si>
  <si>
    <t>043670</t>
  </si>
  <si>
    <t>043982</t>
  </si>
  <si>
    <t>099157380</t>
  </si>
  <si>
    <t>01333044</t>
  </si>
  <si>
    <t>008841138208767</t>
  </si>
  <si>
    <t>115342549</t>
  </si>
  <si>
    <t>112321354</t>
  </si>
  <si>
    <t>008841089382930</t>
  </si>
  <si>
    <t>008842088006507</t>
  </si>
  <si>
    <t>098069746</t>
  </si>
  <si>
    <t>102759676</t>
  </si>
  <si>
    <t>008841075004970</t>
  </si>
  <si>
    <t>009035081000036</t>
  </si>
  <si>
    <t>012772194401966</t>
  </si>
  <si>
    <t>098069236</t>
  </si>
  <si>
    <t>104321918</t>
  </si>
  <si>
    <t>098069613</t>
  </si>
  <si>
    <t>099169451</t>
  </si>
  <si>
    <t>099169018</t>
  </si>
  <si>
    <t>103078245</t>
  </si>
  <si>
    <t>043672</t>
  </si>
  <si>
    <t>0377406569</t>
  </si>
  <si>
    <t xml:space="preserve">РИМ </t>
  </si>
  <si>
    <t>02509867</t>
  </si>
  <si>
    <t>008841089426662</t>
  </si>
  <si>
    <t>008841070002756</t>
  </si>
  <si>
    <t>02551312</t>
  </si>
  <si>
    <t>008841082002829</t>
  </si>
  <si>
    <t>008841072005102</t>
  </si>
  <si>
    <t>008841082001423</t>
  </si>
  <si>
    <t>008841071001043</t>
  </si>
  <si>
    <t>с ума сошел счетчик</t>
  </si>
  <si>
    <t>47652134</t>
  </si>
  <si>
    <t>008841089383751</t>
  </si>
  <si>
    <t>008841089426501</t>
  </si>
  <si>
    <t>023240126176</t>
  </si>
  <si>
    <t>008841077000375</t>
  </si>
  <si>
    <t>008841076000583</t>
  </si>
  <si>
    <t>008841073002543</t>
  </si>
  <si>
    <t>008841074003996</t>
  </si>
  <si>
    <t>работает на уменьшение</t>
  </si>
  <si>
    <t>067743</t>
  </si>
  <si>
    <t>094176818</t>
  </si>
  <si>
    <t>103091537</t>
  </si>
  <si>
    <t>112203095</t>
  </si>
  <si>
    <t>009035088000860</t>
  </si>
  <si>
    <t>112203087</t>
  </si>
  <si>
    <t>011790137813676</t>
  </si>
  <si>
    <t>01367713</t>
  </si>
  <si>
    <t>01372269</t>
  </si>
  <si>
    <t>493/1</t>
  </si>
  <si>
    <t>098069397</t>
  </si>
  <si>
    <t>493/2</t>
  </si>
  <si>
    <t>098069323</t>
  </si>
  <si>
    <t>34696745</t>
  </si>
  <si>
    <t>РИМ Энергомера</t>
  </si>
  <si>
    <t>183448958</t>
  </si>
  <si>
    <t>011790135802717</t>
  </si>
  <si>
    <t>01393370</t>
  </si>
  <si>
    <t>099169012</t>
  </si>
  <si>
    <t>008841084000608</t>
  </si>
  <si>
    <t>008841084000350</t>
  </si>
  <si>
    <t>044012</t>
  </si>
  <si>
    <t>044022</t>
  </si>
  <si>
    <t>504/1</t>
  </si>
  <si>
    <t>40814968</t>
  </si>
  <si>
    <t>0633926111</t>
  </si>
  <si>
    <t>504/2</t>
  </si>
  <si>
    <t>01398644</t>
  </si>
  <si>
    <t>1394416</t>
  </si>
  <si>
    <t>008841075004100</t>
  </si>
  <si>
    <t>008841099169002</t>
  </si>
  <si>
    <t>008841075003821</t>
  </si>
  <si>
    <t>112611845</t>
  </si>
  <si>
    <t>0236232050284</t>
  </si>
  <si>
    <t>091573272</t>
  </si>
  <si>
    <t>008842088004509</t>
  </si>
  <si>
    <t>514/1</t>
  </si>
  <si>
    <t>110741933</t>
  </si>
  <si>
    <t>514/2</t>
  </si>
  <si>
    <t>111756815</t>
  </si>
  <si>
    <t>008842088004485</t>
  </si>
  <si>
    <t>069980</t>
  </si>
  <si>
    <t>35623279</t>
  </si>
  <si>
    <t>023232049961</t>
  </si>
  <si>
    <t>098094157</t>
  </si>
  <si>
    <t>520/1</t>
  </si>
  <si>
    <t>Нева</t>
  </si>
  <si>
    <t>60150135</t>
  </si>
  <si>
    <t>520/2</t>
  </si>
  <si>
    <t>011790143843660</t>
  </si>
  <si>
    <t>521/1</t>
  </si>
  <si>
    <t>111748096</t>
  </si>
  <si>
    <t>номер счетчика верный</t>
  </si>
  <si>
    <t>521/2</t>
  </si>
  <si>
    <t>099157288</t>
  </si>
  <si>
    <t>053213</t>
  </si>
  <si>
    <t>126914957</t>
  </si>
  <si>
    <t>008841089383011</t>
  </si>
  <si>
    <t>525/1</t>
  </si>
  <si>
    <t>111751420</t>
  </si>
  <si>
    <t>525/2</t>
  </si>
  <si>
    <t>116739479</t>
  </si>
  <si>
    <t>009035088000284</t>
  </si>
  <si>
    <t>Энергомера СЕ308</t>
  </si>
  <si>
    <t>193234502</t>
  </si>
  <si>
    <t>008841082001459</t>
  </si>
  <si>
    <t>008841072005092</t>
  </si>
  <si>
    <t>т5 на уменьшение пошел</t>
  </si>
  <si>
    <t>008841075004554</t>
  </si>
  <si>
    <t>011790149863746</t>
  </si>
  <si>
    <t>008842072000979</t>
  </si>
  <si>
    <t>111751263</t>
  </si>
  <si>
    <t>008841083000795</t>
  </si>
  <si>
    <t>107114590</t>
  </si>
  <si>
    <t>008841110289640</t>
  </si>
  <si>
    <t>008841090339402</t>
  </si>
  <si>
    <t>104621273</t>
  </si>
  <si>
    <t>126914362</t>
  </si>
  <si>
    <t>116740988</t>
  </si>
  <si>
    <t>098069605</t>
  </si>
  <si>
    <t>02555258</t>
  </si>
  <si>
    <t>02509326</t>
  </si>
  <si>
    <t>551/1</t>
  </si>
  <si>
    <t>114133936</t>
  </si>
  <si>
    <t>551/2</t>
  </si>
  <si>
    <t>552/1</t>
  </si>
  <si>
    <t>111756771</t>
  </si>
  <si>
    <t>552/2</t>
  </si>
  <si>
    <t>117623212</t>
  </si>
  <si>
    <t>008842073002318</t>
  </si>
  <si>
    <t>008841075005554</t>
  </si>
  <si>
    <t>094232852</t>
  </si>
  <si>
    <t>043673</t>
  </si>
  <si>
    <t>093403072</t>
  </si>
  <si>
    <t>116740779</t>
  </si>
  <si>
    <t>0475595100</t>
  </si>
  <si>
    <t>01333049</t>
  </si>
  <si>
    <t>560/1</t>
  </si>
  <si>
    <t>27294163</t>
  </si>
  <si>
    <t>560/2</t>
  </si>
  <si>
    <t>097604947</t>
  </si>
  <si>
    <t>008841090338105</t>
  </si>
  <si>
    <t>121836957</t>
  </si>
  <si>
    <t>110741428</t>
  </si>
  <si>
    <t>111751187</t>
  </si>
  <si>
    <t>008841098069386</t>
  </si>
  <si>
    <t>009035090717469</t>
  </si>
  <si>
    <t>008842089202071</t>
  </si>
  <si>
    <t>011790140827066</t>
  </si>
  <si>
    <t>023232049844</t>
  </si>
  <si>
    <t>043985</t>
  </si>
  <si>
    <t>106428075</t>
  </si>
  <si>
    <t>БЕЗ ДОГОВОРА</t>
  </si>
  <si>
    <t>111751426</t>
  </si>
  <si>
    <t>Бездоговорное</t>
  </si>
  <si>
    <t>112601722</t>
  </si>
  <si>
    <t>111757071</t>
  </si>
  <si>
    <t>008841076000376</t>
  </si>
  <si>
    <t>113235</t>
  </si>
  <si>
    <t>011790133956551</t>
  </si>
  <si>
    <t>011790129933996</t>
  </si>
  <si>
    <t>098069416</t>
  </si>
  <si>
    <t>584/1</t>
  </si>
  <si>
    <t>32530294</t>
  </si>
  <si>
    <t>584/2</t>
  </si>
  <si>
    <t>127925060</t>
  </si>
  <si>
    <t>585/1</t>
  </si>
  <si>
    <t>106648510</t>
  </si>
  <si>
    <t>585/2</t>
  </si>
  <si>
    <t>126914279</t>
  </si>
  <si>
    <t>01399582</t>
  </si>
  <si>
    <t>104075703</t>
  </si>
  <si>
    <t>588/1</t>
  </si>
  <si>
    <t>126914389</t>
  </si>
  <si>
    <t>588/2</t>
  </si>
  <si>
    <t>111751207</t>
  </si>
  <si>
    <t>60048597</t>
  </si>
  <si>
    <t>47608188</t>
  </si>
  <si>
    <t>591/1</t>
  </si>
  <si>
    <t>011790133955650</t>
  </si>
  <si>
    <t>591/2</t>
  </si>
  <si>
    <t>008841140183117</t>
  </si>
  <si>
    <t>592/1</t>
  </si>
  <si>
    <t>011790133956491</t>
  </si>
  <si>
    <t>592/2</t>
  </si>
  <si>
    <t>011790133956213</t>
  </si>
  <si>
    <t>114593</t>
  </si>
  <si>
    <t>01399583</t>
  </si>
  <si>
    <t>не может завести личный кабинет, не привязан счетчик</t>
  </si>
  <si>
    <t>008841082002671</t>
  </si>
  <si>
    <t>111758264</t>
  </si>
  <si>
    <t>008842073002280</t>
  </si>
  <si>
    <t>123364607</t>
  </si>
  <si>
    <t>008841175295458</t>
  </si>
  <si>
    <t>601/1</t>
  </si>
  <si>
    <t>104321366</t>
  </si>
  <si>
    <t>601/2</t>
  </si>
  <si>
    <t>102104001</t>
  </si>
  <si>
    <t>008841082001685</t>
  </si>
  <si>
    <t>008841084000291</t>
  </si>
  <si>
    <t>008842072001051</t>
  </si>
  <si>
    <t>117623083</t>
  </si>
  <si>
    <t>607/1</t>
  </si>
  <si>
    <t>121834299</t>
  </si>
  <si>
    <t>607/2</t>
  </si>
  <si>
    <t>011790129934079</t>
  </si>
  <si>
    <t>608/1</t>
  </si>
  <si>
    <t>106648117</t>
  </si>
  <si>
    <t>608/2</t>
  </si>
  <si>
    <t>106648095</t>
  </si>
  <si>
    <t>01399581</t>
  </si>
  <si>
    <t>01399584</t>
  </si>
  <si>
    <t>РИМ не подключен</t>
  </si>
  <si>
    <t>611/1</t>
  </si>
  <si>
    <t>011790129928802</t>
  </si>
  <si>
    <t>611/2</t>
  </si>
  <si>
    <t>111756435</t>
  </si>
  <si>
    <t>096478</t>
  </si>
  <si>
    <t>104621307</t>
  </si>
  <si>
    <t>008841089382898</t>
  </si>
  <si>
    <t>112321352</t>
  </si>
  <si>
    <t>112243886</t>
  </si>
  <si>
    <t>126915030</t>
  </si>
  <si>
    <t>008841173147889</t>
  </si>
  <si>
    <t>01611684</t>
  </si>
  <si>
    <t>01376002</t>
  </si>
  <si>
    <t>008842137155768</t>
  </si>
  <si>
    <t>011790129933647</t>
  </si>
  <si>
    <t>02509122</t>
  </si>
  <si>
    <t>628/1</t>
  </si>
  <si>
    <t>008841152284411</t>
  </si>
  <si>
    <t>628/2</t>
  </si>
  <si>
    <t>126914784</t>
  </si>
  <si>
    <t>01398523</t>
  </si>
  <si>
    <t>31382604</t>
  </si>
  <si>
    <t>631/1</t>
  </si>
  <si>
    <t>011790129928484</t>
  </si>
  <si>
    <t>631/2</t>
  </si>
  <si>
    <t>011790135802635</t>
  </si>
  <si>
    <t>0763534557</t>
  </si>
  <si>
    <t>632/1</t>
  </si>
  <si>
    <t>111756619</t>
  </si>
  <si>
    <t>632/2</t>
  </si>
  <si>
    <t>111757067</t>
  </si>
  <si>
    <t>60115987</t>
  </si>
  <si>
    <t>008842088006714</t>
  </si>
  <si>
    <t>011790143843661</t>
  </si>
  <si>
    <t>094319669</t>
  </si>
  <si>
    <t>637/1</t>
  </si>
  <si>
    <t>097604726</t>
  </si>
  <si>
    <t>637/2</t>
  </si>
  <si>
    <t>009035090718722</t>
  </si>
  <si>
    <t>638/1</t>
  </si>
  <si>
    <t>01394184</t>
  </si>
  <si>
    <t>638/2</t>
  </si>
  <si>
    <t>111751296</t>
  </si>
  <si>
    <t>008841078001401</t>
  </si>
  <si>
    <t>011790129934086</t>
  </si>
  <si>
    <t>01334053</t>
  </si>
  <si>
    <t>008841069000500</t>
  </si>
  <si>
    <t>111756567</t>
  </si>
  <si>
    <t>011790129933630</t>
  </si>
  <si>
    <t>099168973</t>
  </si>
  <si>
    <t>011790129933649</t>
  </si>
  <si>
    <t>650/1</t>
  </si>
  <si>
    <t>116741286</t>
  </si>
  <si>
    <t>650/2</t>
  </si>
  <si>
    <t>111758309</t>
  </si>
  <si>
    <t>01366001</t>
  </si>
  <si>
    <t>008841089383942</t>
  </si>
  <si>
    <t>011790161941308</t>
  </si>
  <si>
    <t>Ждет опломбировку</t>
  </si>
  <si>
    <t>098094108</t>
  </si>
  <si>
    <t>656/1</t>
  </si>
  <si>
    <t>112607026</t>
  </si>
  <si>
    <t>656/2</t>
  </si>
  <si>
    <t>011790129928442</t>
  </si>
  <si>
    <t>657/1</t>
  </si>
  <si>
    <t>123139146</t>
  </si>
  <si>
    <t>657/2</t>
  </si>
  <si>
    <t>01353620</t>
  </si>
  <si>
    <t>102132960</t>
  </si>
  <si>
    <t>заполнить</t>
  </si>
  <si>
    <t>рим на уличном щите не установлен</t>
  </si>
  <si>
    <t>008841145296476</t>
  </si>
  <si>
    <t>25543648</t>
  </si>
  <si>
    <t>120829453</t>
  </si>
  <si>
    <t>099177372</t>
  </si>
  <si>
    <t>115195634</t>
  </si>
  <si>
    <t>008841133065724</t>
  </si>
  <si>
    <t>008841104142951</t>
  </si>
  <si>
    <t>116741845</t>
  </si>
  <si>
    <t>008841074004095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</si>
</sst>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#\ ##0.00&quot; ₽&quot;"/>
  </numFmts>
  <fonts count="8">
    <font>
      <sz val="10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  <font>
      <b/>
      <sz val="14"/>
      <name val="Arial"/>
      <charset val="204"/>
    </font>
    <font>
      <sz val="14"/>
      <name val="Arial"/>
      <charset val="204"/>
    </font>
    <font>
      <b/>
      <i/>
      <sz val="10"/>
      <name val="Arial"/>
      <charset val="204"/>
    </font>
    <font>
      <sz val="11"/>
      <name val="Calibri"/>
      <charset val="204"/>
      <scheme val="minor"/>
    </font>
    <font>
      <sz val="10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rgb="FFFFFF00"/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/>
  </cellStyleXfs>
  <cellXfs count="128">
    <xf numFmtId="0" fontId="0" fillId="0" borderId="0" xfId="0"/>
    <xf numFmtId="0" fontId="1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center"/>
    </xf>
    <xf numFmtId="49" fontId="0" fillId="2" borderId="0" xfId="0" applyNumberFormat="1" applyFont="1" applyFill="1" applyAlignment="1">
      <alignment horizontal="right"/>
    </xf>
    <xf numFmtId="0" fontId="0" fillId="2" borderId="0" xfId="0" applyFont="1" applyFill="1" applyAlignment="1">
      <alignment vertical="justify" wrapText="1"/>
    </xf>
    <xf numFmtId="0" fontId="0" fillId="2" borderId="0" xfId="0" applyFont="1" applyFill="1" applyAlignment="1">
      <alignment wrapText="1"/>
    </xf>
    <xf numFmtId="0" fontId="0" fillId="2" borderId="0" xfId="0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0" fillId="2" borderId="2" xfId="0" applyFont="1" applyFill="1" applyBorder="1"/>
    <xf numFmtId="0" fontId="0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168" fontId="1" fillId="2" borderId="7" xfId="0" applyNumberFormat="1" applyFont="1" applyFill="1" applyBorder="1" applyAlignment="1">
      <alignment horizontal="right"/>
    </xf>
    <xf numFmtId="168" fontId="1" fillId="2" borderId="8" xfId="0" applyNumberFormat="1" applyFont="1" applyFill="1" applyBorder="1" applyAlignment="1">
      <alignment horizontal="right"/>
    </xf>
    <xf numFmtId="168" fontId="1" fillId="2" borderId="1" xfId="0" applyNumberFormat="1" applyFont="1" applyFill="1" applyBorder="1" applyAlignment="1">
      <alignment horizontal="right"/>
    </xf>
    <xf numFmtId="0" fontId="0" fillId="2" borderId="6" xfId="0" applyFont="1" applyFill="1" applyBorder="1"/>
    <xf numFmtId="0" fontId="0" fillId="2" borderId="7" xfId="0" applyFont="1" applyFill="1" applyBorder="1" applyAlignment="1">
      <alignment horizontal="right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5" fillId="2" borderId="6" xfId="0" applyFont="1" applyFill="1" applyBorder="1"/>
    <xf numFmtId="0" fontId="0" fillId="2" borderId="11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49" fontId="0" fillId="2" borderId="8" xfId="0" applyNumberFormat="1" applyFill="1" applyBorder="1" applyAlignment="1">
      <alignment horizontal="right"/>
    </xf>
    <xf numFmtId="0" fontId="0" fillId="3" borderId="8" xfId="0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5" borderId="8" xfId="0" applyFont="1" applyFill="1" applyBorder="1" applyAlignment="1">
      <alignment horizontal="right"/>
    </xf>
    <xf numFmtId="0" fontId="0" fillId="2" borderId="8" xfId="0" applyFont="1" applyFill="1" applyBorder="1" applyAlignment="1">
      <alignment horizontal="right" wrapText="1"/>
    </xf>
    <xf numFmtId="0" fontId="0" fillId="2" borderId="8" xfId="0" applyFill="1" applyBorder="1" applyAlignment="1">
      <alignment horizontal="right"/>
    </xf>
    <xf numFmtId="0" fontId="0" fillId="2" borderId="0" xfId="0" applyFont="1" applyFill="1" applyBorder="1" applyAlignment="1">
      <alignment vertical="justify" wrapText="1"/>
    </xf>
    <xf numFmtId="49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vertical="justify" wrapText="1"/>
    </xf>
    <xf numFmtId="0" fontId="0" fillId="2" borderId="12" xfId="0" applyFont="1" applyFill="1" applyBorder="1" applyAlignment="1">
      <alignment horizontal="right"/>
    </xf>
    <xf numFmtId="49" fontId="0" fillId="2" borderId="3" xfId="0" applyNumberFormat="1" applyFont="1" applyFill="1" applyBorder="1" applyAlignment="1">
      <alignment horizontal="right"/>
    </xf>
    <xf numFmtId="0" fontId="0" fillId="2" borderId="13" xfId="0" applyFont="1" applyFill="1" applyBorder="1" applyAlignment="1">
      <alignment vertical="justify" wrapText="1"/>
    </xf>
    <xf numFmtId="0" fontId="1" fillId="2" borderId="14" xfId="0" applyFont="1" applyFill="1" applyBorder="1" applyAlignment="1">
      <alignment horizontal="right"/>
    </xf>
    <xf numFmtId="49" fontId="1" fillId="2" borderId="7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justify" wrapText="1"/>
    </xf>
    <xf numFmtId="0" fontId="0" fillId="2" borderId="14" xfId="0" applyFont="1" applyFill="1" applyBorder="1" applyAlignment="1">
      <alignment horizontal="right"/>
    </xf>
    <xf numFmtId="49" fontId="0" fillId="2" borderId="7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49" fontId="1" fillId="2" borderId="9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justify" wrapText="1"/>
    </xf>
    <xf numFmtId="0" fontId="1" fillId="2" borderId="16" xfId="0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right"/>
    </xf>
    <xf numFmtId="0" fontId="0" fillId="2" borderId="16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right"/>
    </xf>
    <xf numFmtId="0" fontId="0" fillId="4" borderId="16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right"/>
    </xf>
    <xf numFmtId="0" fontId="0" fillId="2" borderId="1" xfId="0" applyFill="1" applyBorder="1" applyAlignment="1">
      <alignment vertical="justify" wrapText="1"/>
    </xf>
    <xf numFmtId="0" fontId="0" fillId="2" borderId="7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" xfId="0" applyFont="1" applyFill="1" applyBorder="1" applyAlignment="1">
      <alignment horizontal="right" wrapText="1"/>
    </xf>
    <xf numFmtId="49" fontId="0" fillId="2" borderId="1" xfId="0" applyNumberFormat="1" applyFont="1" applyFill="1" applyBorder="1" applyAlignment="1">
      <alignment horizontal="right" wrapText="1"/>
    </xf>
    <xf numFmtId="49" fontId="0" fillId="2" borderId="1" xfId="0" applyNumberFormat="1" applyFill="1" applyBorder="1" applyAlignment="1">
      <alignment horizontal="right"/>
    </xf>
    <xf numFmtId="0" fontId="0" fillId="2" borderId="0" xfId="0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 wrapText="1"/>
    </xf>
    <xf numFmtId="1" fontId="1" fillId="2" borderId="0" xfId="0" applyNumberFormat="1" applyFont="1" applyFill="1"/>
    <xf numFmtId="1" fontId="0" fillId="2" borderId="0" xfId="0" applyNumberFormat="1" applyFont="1" applyFill="1"/>
    <xf numFmtId="0" fontId="0" fillId="2" borderId="1" xfId="0" applyFill="1" applyBorder="1" applyAlignment="1">
      <alignment wrapText="1"/>
    </xf>
    <xf numFmtId="49" fontId="0" fillId="2" borderId="8" xfId="0" applyNumberFormat="1" applyFont="1" applyFill="1" applyBorder="1" applyAlignment="1">
      <alignment horizontal="right"/>
    </xf>
    <xf numFmtId="0" fontId="0" fillId="2" borderId="17" xfId="0" applyFont="1" applyFill="1" applyBorder="1" applyAlignment="1">
      <alignment horizontal="right"/>
    </xf>
    <xf numFmtId="0" fontId="0" fillId="2" borderId="13" xfId="0" applyFont="1" applyFill="1" applyBorder="1" applyAlignment="1">
      <alignment horizontal="right"/>
    </xf>
    <xf numFmtId="0" fontId="0" fillId="2" borderId="18" xfId="0" applyFont="1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0" fontId="0" fillId="2" borderId="19" xfId="0" applyFont="1" applyFill="1" applyBorder="1" applyAlignment="1">
      <alignment horizontal="right"/>
    </xf>
    <xf numFmtId="0" fontId="0" fillId="2" borderId="15" xfId="0" applyFont="1" applyFill="1" applyBorder="1" applyAlignment="1">
      <alignment horizontal="right"/>
    </xf>
    <xf numFmtId="0" fontId="0" fillId="6" borderId="8" xfId="0" applyFill="1" applyBorder="1" applyAlignment="1">
      <alignment horizontal="right"/>
    </xf>
    <xf numFmtId="0" fontId="0" fillId="3" borderId="0" xfId="0" applyFont="1" applyFill="1" applyAlignment="1">
      <alignment horizontal="right"/>
    </xf>
    <xf numFmtId="0" fontId="0" fillId="4" borderId="11" xfId="0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1" fillId="4" borderId="14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0" fillId="4" borderId="1" xfId="0" applyFont="1" applyFill="1" applyBorder="1" applyAlignment="1">
      <alignment vertical="justify" wrapText="1"/>
    </xf>
    <xf numFmtId="0" fontId="0" fillId="4" borderId="1" xfId="0" applyFont="1" applyFill="1" applyBorder="1" applyAlignment="1">
      <alignment wrapText="1"/>
    </xf>
    <xf numFmtId="0" fontId="0" fillId="7" borderId="8" xfId="0" applyFill="1" applyBorder="1" applyAlignment="1">
      <alignment horizontal="right"/>
    </xf>
    <xf numFmtId="0" fontId="0" fillId="2" borderId="20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8" borderId="8" xfId="0" applyFont="1" applyFill="1" applyBorder="1" applyAlignment="1">
      <alignment horizontal="right"/>
    </xf>
    <xf numFmtId="0" fontId="0" fillId="5" borderId="0" xfId="0" applyFont="1" applyFill="1" applyAlignment="1">
      <alignment horizontal="right"/>
    </xf>
    <xf numFmtId="49" fontId="0" fillId="3" borderId="8" xfId="0" applyNumberFormat="1" applyFont="1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49" fontId="0" fillId="3" borderId="8" xfId="0" applyNumberFormat="1" applyFill="1" applyBorder="1" applyAlignment="1">
      <alignment horizontal="right"/>
    </xf>
    <xf numFmtId="0" fontId="0" fillId="4" borderId="8" xfId="0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0" fillId="2" borderId="21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49" fontId="0" fillId="2" borderId="17" xfId="0" applyNumberFormat="1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 applyAlignment="1">
      <alignment vertical="justify" wrapText="1"/>
    </xf>
    <xf numFmtId="0" fontId="2" fillId="2" borderId="0" xfId="0" applyFont="1" applyFill="1" applyAlignment="1">
      <alignment horizontal="center" vertical="justify" wrapText="1"/>
    </xf>
    <xf numFmtId="2" fontId="0" fillId="2" borderId="0" xfId="0" applyNumberFormat="1" applyFont="1" applyFill="1" applyAlignment="1">
      <alignment vertical="justify" wrapText="1"/>
    </xf>
    <xf numFmtId="169" fontId="1" fillId="2" borderId="0" xfId="0" applyNumberFormat="1" applyFont="1" applyFill="1"/>
    <xf numFmtId="0" fontId="0" fillId="2" borderId="0" xfId="0" applyNumberFormat="1" applyFon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2" fontId="0" fillId="2" borderId="0" xfId="0" applyNumberFormat="1" applyFont="1" applyFill="1" applyAlignment="1">
      <alignment wrapText="1"/>
    </xf>
    <xf numFmtId="49" fontId="0" fillId="2" borderId="1" xfId="0" quotePrefix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3333"/>
      <rgbColor rgb="00666699"/>
      <rgbColor rgb="00969696"/>
      <rgbColor rgb="00003366"/>
      <rgbColor rgb="00579D1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763"/>
  <sheetViews>
    <sheetView tabSelected="1" topLeftCell="A154" workbookViewId="0">
      <selection activeCell="C1" sqref="C1:C1048576"/>
    </sheetView>
  </sheetViews>
  <sheetFormatPr defaultColWidth="9.109375" defaultRowHeight="13.2"/>
  <cols>
    <col min="1" max="1" width="10.6640625" style="2" customWidth="1"/>
    <col min="2" max="2" width="13.88671875" style="3" customWidth="1"/>
    <col min="3" max="3" width="17.5546875" style="4" customWidth="1"/>
    <col min="4" max="4" width="13.109375" style="3" customWidth="1"/>
    <col min="5" max="5" width="8.44140625" style="3" customWidth="1"/>
    <col min="6" max="6" width="10" style="3" customWidth="1"/>
    <col min="7" max="7" width="8.44140625" style="3" customWidth="1"/>
    <col min="8" max="8" width="10.88671875" style="3" customWidth="1"/>
    <col min="9" max="9" width="8.44140625" style="3" customWidth="1"/>
    <col min="10" max="10" width="22.6640625" style="3" customWidth="1"/>
    <col min="11" max="11" width="7.33203125" style="3" customWidth="1"/>
    <col min="12" max="12" width="14.5546875" style="5" customWidth="1"/>
    <col min="13" max="13" width="0.44140625" style="3" customWidth="1"/>
    <col min="14" max="14" width="1.6640625" style="3" hidden="1" customWidth="1"/>
    <col min="15" max="15" width="0.33203125" style="6" customWidth="1"/>
    <col min="16" max="16" width="40.88671875" style="7" hidden="1" customWidth="1"/>
    <col min="17" max="17" width="9.33203125" style="2" customWidth="1"/>
    <col min="18" max="18" width="11" style="2" customWidth="1"/>
    <col min="19" max="19" width="8.88671875" style="2" customWidth="1"/>
    <col min="20" max="20" width="10" style="2" customWidth="1"/>
    <col min="21" max="16384" width="9.109375" style="2"/>
  </cols>
  <sheetData>
    <row r="3" spans="1:20">
      <c r="G3" s="8"/>
      <c r="H3" s="8"/>
      <c r="I3" s="8"/>
      <c r="O3" s="49"/>
      <c r="P3" s="76"/>
    </row>
    <row r="4" spans="1:20">
      <c r="A4" s="9"/>
      <c r="B4" s="10"/>
      <c r="C4" s="11"/>
      <c r="D4" s="10"/>
      <c r="E4" s="10"/>
      <c r="F4" s="10"/>
      <c r="G4" s="10"/>
      <c r="H4" s="10"/>
      <c r="I4" s="10"/>
      <c r="J4" s="10"/>
      <c r="K4" s="10"/>
      <c r="L4" s="50"/>
      <c r="M4" s="10"/>
      <c r="N4" s="10"/>
      <c r="O4" s="51"/>
      <c r="P4" s="77"/>
      <c r="Q4" s="78"/>
    </row>
    <row r="5" spans="1:20" ht="15.6">
      <c r="A5" s="9"/>
      <c r="B5" s="10"/>
      <c r="C5" s="12"/>
      <c r="D5" s="10"/>
      <c r="E5" s="13" t="s">
        <v>0</v>
      </c>
      <c r="F5" s="10"/>
      <c r="G5" s="10"/>
      <c r="H5" s="10"/>
      <c r="I5" s="10"/>
      <c r="J5" s="10"/>
      <c r="K5" s="10"/>
      <c r="L5" s="50"/>
      <c r="M5" s="13"/>
      <c r="N5" s="13"/>
      <c r="O5" s="51"/>
      <c r="P5" s="77"/>
      <c r="Q5" s="78"/>
    </row>
    <row r="6" spans="1:20">
      <c r="A6" s="9"/>
      <c r="B6" s="10"/>
      <c r="C6" s="14"/>
      <c r="D6" s="10"/>
      <c r="E6" s="15"/>
      <c r="F6" s="10"/>
      <c r="G6" s="10"/>
      <c r="H6" s="10"/>
      <c r="I6" s="10"/>
      <c r="J6" s="10"/>
      <c r="K6" s="10"/>
      <c r="L6" s="50"/>
      <c r="M6" s="15"/>
      <c r="N6" s="15"/>
      <c r="O6" s="51"/>
      <c r="P6" s="77"/>
      <c r="Q6" s="78"/>
    </row>
    <row r="7" spans="1:20" ht="17.399999999999999">
      <c r="A7" s="9"/>
      <c r="B7" s="10"/>
      <c r="C7" s="16"/>
      <c r="D7" s="17"/>
      <c r="E7" s="18" t="s">
        <v>1</v>
      </c>
      <c r="F7" s="10"/>
      <c r="G7" s="10"/>
      <c r="H7" s="10"/>
      <c r="I7" s="10"/>
      <c r="J7" s="10"/>
      <c r="K7" s="10"/>
      <c r="L7" s="50"/>
      <c r="M7" s="18"/>
      <c r="N7" s="18"/>
      <c r="O7" s="51"/>
      <c r="P7" s="77"/>
      <c r="Q7" s="78"/>
    </row>
    <row r="8" spans="1:20">
      <c r="A8" s="9"/>
      <c r="B8" s="10"/>
      <c r="C8" s="11"/>
      <c r="D8" s="10"/>
      <c r="E8" s="10"/>
      <c r="F8" s="10"/>
      <c r="G8" s="10"/>
      <c r="H8" s="10"/>
      <c r="I8" s="10"/>
      <c r="J8" s="10"/>
      <c r="K8" s="10"/>
      <c r="L8" s="50"/>
      <c r="M8" s="10"/>
      <c r="N8" s="10"/>
      <c r="O8" s="51"/>
      <c r="P8" s="77"/>
      <c r="Q8" s="78"/>
    </row>
    <row r="9" spans="1:20">
      <c r="A9" s="19"/>
      <c r="B9" s="20"/>
      <c r="C9" s="21"/>
      <c r="D9" s="20"/>
      <c r="E9" s="20"/>
      <c r="F9" s="22"/>
      <c r="G9" s="23"/>
      <c r="H9" s="23"/>
      <c r="I9" s="52"/>
      <c r="J9" s="23"/>
      <c r="K9" s="20"/>
      <c r="L9" s="53"/>
      <c r="M9" s="20"/>
      <c r="N9" s="22"/>
      <c r="O9" s="54"/>
      <c r="P9" s="77"/>
      <c r="Q9" s="78"/>
      <c r="R9" s="1"/>
      <c r="S9" s="1"/>
    </row>
    <row r="10" spans="1:20" s="1" customFormat="1">
      <c r="A10" s="24"/>
      <c r="B10" s="25"/>
      <c r="C10" s="26"/>
      <c r="D10" s="27">
        <v>45689</v>
      </c>
      <c r="E10" s="27">
        <v>45689</v>
      </c>
      <c r="F10" s="28">
        <v>45658</v>
      </c>
      <c r="G10" s="29">
        <v>45658</v>
      </c>
      <c r="H10" s="15" t="s">
        <v>2</v>
      </c>
      <c r="I10" s="15" t="s">
        <v>3</v>
      </c>
      <c r="J10" s="15"/>
      <c r="K10" s="55"/>
      <c r="L10" s="56"/>
      <c r="M10" s="25"/>
      <c r="N10" s="35"/>
      <c r="O10" s="57"/>
      <c r="P10" s="79"/>
      <c r="Q10" s="80"/>
    </row>
    <row r="11" spans="1:20">
      <c r="A11" s="30"/>
      <c r="B11" s="31"/>
      <c r="C11" s="32"/>
      <c r="D11" s="31"/>
      <c r="E11" s="31"/>
      <c r="F11" s="33"/>
      <c r="G11" s="10"/>
      <c r="H11" s="10"/>
      <c r="I11" s="10"/>
      <c r="J11" s="10"/>
      <c r="K11" s="58"/>
      <c r="L11" s="59"/>
      <c r="M11" s="31"/>
      <c r="N11" s="33"/>
      <c r="O11" s="51"/>
      <c r="P11" s="77"/>
      <c r="Q11" s="78"/>
      <c r="R11" s="1"/>
      <c r="S11" s="1"/>
    </row>
    <row r="12" spans="1:20" ht="19.5" customHeight="1">
      <c r="A12" s="24" t="s">
        <v>4</v>
      </c>
      <c r="B12" s="25" t="s">
        <v>5</v>
      </c>
      <c r="C12" s="26" t="s">
        <v>6</v>
      </c>
      <c r="D12" s="25" t="s">
        <v>7</v>
      </c>
      <c r="E12" s="25" t="s">
        <v>8</v>
      </c>
      <c r="F12" s="25" t="s">
        <v>7</v>
      </c>
      <c r="G12" s="34" t="s">
        <v>8</v>
      </c>
      <c r="H12" s="34" t="s">
        <v>7</v>
      </c>
      <c r="I12" s="60" t="s">
        <v>8</v>
      </c>
      <c r="J12" s="61" t="s">
        <v>9</v>
      </c>
      <c r="K12" s="38" t="s">
        <v>10</v>
      </c>
      <c r="L12" s="62" t="s">
        <v>11</v>
      </c>
      <c r="M12" s="25" t="s">
        <v>12</v>
      </c>
      <c r="N12" s="35" t="s">
        <v>13</v>
      </c>
      <c r="O12" s="63" t="s">
        <v>14</v>
      </c>
      <c r="P12" s="81" t="s">
        <v>15</v>
      </c>
      <c r="R12" s="1"/>
      <c r="S12" s="1"/>
    </row>
    <row r="13" spans="1:20">
      <c r="A13" s="24"/>
      <c r="B13" s="35"/>
      <c r="C13" s="36"/>
      <c r="D13" s="37"/>
      <c r="E13" s="38"/>
      <c r="F13" s="25"/>
      <c r="G13" s="25"/>
      <c r="H13" s="25"/>
      <c r="I13" s="64"/>
      <c r="J13" s="15"/>
      <c r="K13" s="15"/>
      <c r="L13" s="65"/>
      <c r="M13" s="25"/>
      <c r="N13" s="35"/>
      <c r="O13" s="63"/>
      <c r="P13" s="81"/>
      <c r="R13" s="1"/>
      <c r="S13" s="1"/>
    </row>
    <row r="14" spans="1:20" ht="12.75" customHeight="1">
      <c r="A14" s="39">
        <v>1</v>
      </c>
      <c r="B14" s="33">
        <v>114003757</v>
      </c>
      <c r="C14" s="14">
        <v>1</v>
      </c>
      <c r="D14" s="40">
        <v>129878</v>
      </c>
      <c r="E14" s="10">
        <v>141385</v>
      </c>
      <c r="F14" s="40">
        <v>129262</v>
      </c>
      <c r="G14" s="10">
        <v>140769</v>
      </c>
      <c r="H14" s="31">
        <f t="shared" ref="H14:H21" si="0">D14-F14</f>
        <v>616</v>
      </c>
      <c r="I14" s="66">
        <f t="shared" ref="I14:I21" si="1">E14-G14</f>
        <v>616</v>
      </c>
      <c r="J14" s="10" t="s">
        <v>16</v>
      </c>
      <c r="K14" s="10">
        <v>2014</v>
      </c>
      <c r="L14" s="50" t="s">
        <v>17</v>
      </c>
      <c r="M14" s="55">
        <v>6</v>
      </c>
      <c r="N14" s="35">
        <v>6</v>
      </c>
      <c r="O14" s="51"/>
      <c r="P14" s="77"/>
      <c r="Q14" s="1">
        <v>40152</v>
      </c>
      <c r="R14" s="1">
        <f>Q14/2</f>
        <v>20076</v>
      </c>
      <c r="S14" s="2">
        <f>D14+R14</f>
        <v>149954</v>
      </c>
      <c r="T14" s="2">
        <f>E14+R14</f>
        <v>161461</v>
      </c>
    </row>
    <row r="15" spans="1:20" ht="12.75" customHeight="1">
      <c r="A15" s="39">
        <v>2</v>
      </c>
      <c r="B15" s="33">
        <v>114008787</v>
      </c>
      <c r="C15" s="41" t="s">
        <v>18</v>
      </c>
      <c r="D15" s="40">
        <v>40793</v>
      </c>
      <c r="E15" s="10">
        <v>29729</v>
      </c>
      <c r="F15" s="40">
        <v>39203</v>
      </c>
      <c r="G15" s="10">
        <v>28916</v>
      </c>
      <c r="H15" s="31">
        <f t="shared" si="0"/>
        <v>1590</v>
      </c>
      <c r="I15" s="66">
        <f t="shared" si="1"/>
        <v>813</v>
      </c>
      <c r="J15" s="10" t="s">
        <v>19</v>
      </c>
      <c r="K15" s="10">
        <v>2021</v>
      </c>
      <c r="L15" s="50" t="s">
        <v>20</v>
      </c>
      <c r="M15" s="55">
        <v>6</v>
      </c>
      <c r="N15" s="35">
        <v>6</v>
      </c>
      <c r="O15" s="51"/>
      <c r="P15" s="77"/>
      <c r="R15" s="82"/>
      <c r="S15" s="83"/>
      <c r="T15" s="83"/>
    </row>
    <row r="16" spans="1:20" ht="12.75" customHeight="1">
      <c r="A16" s="39">
        <v>3</v>
      </c>
      <c r="B16" s="33">
        <v>114007692</v>
      </c>
      <c r="C16" s="41" t="s">
        <v>21</v>
      </c>
      <c r="D16" s="40">
        <v>70145</v>
      </c>
      <c r="E16" s="10">
        <v>79406</v>
      </c>
      <c r="F16" s="40">
        <v>69036</v>
      </c>
      <c r="G16" s="10">
        <v>78263</v>
      </c>
      <c r="H16" s="31">
        <f t="shared" si="0"/>
        <v>1109</v>
      </c>
      <c r="I16" s="66">
        <f t="shared" si="1"/>
        <v>1143</v>
      </c>
      <c r="J16" s="10" t="s">
        <v>16</v>
      </c>
      <c r="K16" s="10">
        <v>2017</v>
      </c>
      <c r="L16" s="50" t="s">
        <v>22</v>
      </c>
      <c r="M16" s="55">
        <v>6</v>
      </c>
      <c r="N16" s="35">
        <v>6</v>
      </c>
      <c r="O16" s="51"/>
      <c r="P16" s="77"/>
      <c r="R16" s="1"/>
      <c r="S16" s="1"/>
    </row>
    <row r="17" spans="1:20" ht="12.75" customHeight="1">
      <c r="A17" s="39">
        <v>4</v>
      </c>
      <c r="B17" s="33">
        <v>8474933641</v>
      </c>
      <c r="C17" s="41" t="s">
        <v>23</v>
      </c>
      <c r="D17" s="40" t="s">
        <v>24</v>
      </c>
      <c r="E17" s="10" t="s">
        <v>24</v>
      </c>
      <c r="F17" s="40" t="s">
        <v>24</v>
      </c>
      <c r="G17" s="10" t="s">
        <v>24</v>
      </c>
      <c r="H17" s="31" t="s">
        <v>24</v>
      </c>
      <c r="I17" s="66" t="s">
        <v>24</v>
      </c>
      <c r="J17" s="10" t="s">
        <v>25</v>
      </c>
      <c r="K17" s="10">
        <v>2024</v>
      </c>
      <c r="L17" s="50" t="s">
        <v>26</v>
      </c>
      <c r="M17" s="55">
        <v>4</v>
      </c>
      <c r="N17" s="35">
        <v>4</v>
      </c>
      <c r="O17" s="51"/>
      <c r="P17" s="77"/>
      <c r="R17" s="1"/>
      <c r="S17" s="1"/>
    </row>
    <row r="18" spans="1:20" ht="12.75" customHeight="1">
      <c r="A18" s="39">
        <v>5</v>
      </c>
      <c r="B18" s="33">
        <v>9299301336</v>
      </c>
      <c r="C18" s="41" t="s">
        <v>27</v>
      </c>
      <c r="D18" s="40">
        <v>82933</v>
      </c>
      <c r="E18" s="10">
        <v>94801</v>
      </c>
      <c r="F18" s="40">
        <v>82036</v>
      </c>
      <c r="G18" s="10">
        <v>93861</v>
      </c>
      <c r="H18" s="31">
        <f t="shared" si="0"/>
        <v>897</v>
      </c>
      <c r="I18" s="66">
        <f t="shared" si="1"/>
        <v>940</v>
      </c>
      <c r="J18" s="10" t="s">
        <v>16</v>
      </c>
      <c r="K18" s="10">
        <v>2013</v>
      </c>
      <c r="L18" s="50" t="s">
        <v>28</v>
      </c>
      <c r="M18" s="55">
        <v>4</v>
      </c>
      <c r="N18" s="35">
        <v>4</v>
      </c>
      <c r="O18" s="51"/>
      <c r="P18" s="77"/>
      <c r="R18" s="1"/>
      <c r="S18" s="1"/>
    </row>
    <row r="19" spans="1:20" ht="12.75" customHeight="1">
      <c r="A19" s="39">
        <v>6</v>
      </c>
      <c r="B19" s="42" t="s">
        <v>29</v>
      </c>
      <c r="C19" s="41" t="s">
        <v>30</v>
      </c>
      <c r="D19" s="40">
        <v>71219</v>
      </c>
      <c r="E19" s="10">
        <v>79421</v>
      </c>
      <c r="F19" s="40">
        <v>71224</v>
      </c>
      <c r="G19" s="10">
        <v>79024</v>
      </c>
      <c r="H19" s="67">
        <f t="shared" si="0"/>
        <v>-5</v>
      </c>
      <c r="I19" s="68">
        <f t="shared" si="1"/>
        <v>397</v>
      </c>
      <c r="J19" s="69" t="s">
        <v>16</v>
      </c>
      <c r="K19" s="10">
        <v>2013</v>
      </c>
      <c r="L19" s="50" t="s">
        <v>31</v>
      </c>
      <c r="M19" s="55">
        <v>4</v>
      </c>
      <c r="N19" s="35">
        <v>4</v>
      </c>
      <c r="O19" s="70" t="s">
        <v>32</v>
      </c>
      <c r="P19" s="84"/>
      <c r="R19" s="1"/>
      <c r="S19" s="1"/>
    </row>
    <row r="20" spans="1:20" ht="12.75" customHeight="1">
      <c r="A20" s="39">
        <v>7</v>
      </c>
      <c r="B20" s="43" t="s">
        <v>33</v>
      </c>
      <c r="C20" s="41" t="s">
        <v>34</v>
      </c>
      <c r="D20" s="40">
        <v>74066</v>
      </c>
      <c r="E20" s="10">
        <v>84945</v>
      </c>
      <c r="F20" s="40">
        <v>73237</v>
      </c>
      <c r="G20" s="10">
        <v>84011</v>
      </c>
      <c r="H20" s="31">
        <f t="shared" si="0"/>
        <v>829</v>
      </c>
      <c r="I20" s="66">
        <f t="shared" si="1"/>
        <v>934</v>
      </c>
      <c r="J20" s="10" t="s">
        <v>16</v>
      </c>
      <c r="K20" s="10">
        <v>2013</v>
      </c>
      <c r="L20" s="50" t="s">
        <v>35</v>
      </c>
      <c r="M20" s="55">
        <v>6</v>
      </c>
      <c r="N20" s="35">
        <v>6</v>
      </c>
      <c r="O20" s="70" t="s">
        <v>36</v>
      </c>
      <c r="P20" s="84"/>
      <c r="R20" s="1"/>
      <c r="S20" s="1"/>
    </row>
    <row r="21" spans="1:20" ht="12.75" customHeight="1">
      <c r="A21" s="39">
        <v>8</v>
      </c>
      <c r="B21" s="43" t="s">
        <v>33</v>
      </c>
      <c r="C21" s="41" t="s">
        <v>37</v>
      </c>
      <c r="D21" s="40">
        <v>26633</v>
      </c>
      <c r="E21" s="10">
        <v>10066</v>
      </c>
      <c r="F21" s="40">
        <v>24918</v>
      </c>
      <c r="G21" s="10">
        <v>9290</v>
      </c>
      <c r="H21" s="31">
        <f t="shared" si="0"/>
        <v>1715</v>
      </c>
      <c r="I21" s="66">
        <f t="shared" si="1"/>
        <v>776</v>
      </c>
      <c r="J21" s="10" t="s">
        <v>38</v>
      </c>
      <c r="K21" s="10">
        <v>2022</v>
      </c>
      <c r="L21" s="50" t="s">
        <v>39</v>
      </c>
      <c r="M21" s="55">
        <v>6</v>
      </c>
      <c r="N21" s="35">
        <v>6</v>
      </c>
      <c r="O21" s="51"/>
      <c r="P21" s="77"/>
      <c r="R21" s="1"/>
      <c r="S21" s="1"/>
    </row>
    <row r="22" spans="1:20" ht="12.75" customHeight="1">
      <c r="A22" s="39">
        <v>9</v>
      </c>
      <c r="B22" s="33">
        <v>114008716</v>
      </c>
      <c r="C22" s="41" t="s">
        <v>40</v>
      </c>
      <c r="D22" s="44" t="s">
        <v>41</v>
      </c>
      <c r="E22" s="45" t="s">
        <v>41</v>
      </c>
      <c r="F22" s="44" t="s">
        <v>41</v>
      </c>
      <c r="G22" s="45" t="s">
        <v>41</v>
      </c>
      <c r="H22" s="71" t="s">
        <v>41</v>
      </c>
      <c r="I22" s="72" t="s">
        <v>41</v>
      </c>
      <c r="J22" s="45" t="s">
        <v>25</v>
      </c>
      <c r="K22" s="10">
        <v>2023</v>
      </c>
      <c r="L22" s="50" t="s">
        <v>42</v>
      </c>
      <c r="M22" s="55">
        <v>6</v>
      </c>
      <c r="N22" s="35">
        <v>6</v>
      </c>
      <c r="O22" s="51"/>
      <c r="P22" s="77"/>
      <c r="R22" s="1"/>
      <c r="S22" s="1"/>
    </row>
    <row r="23" spans="1:20" ht="12.75" customHeight="1">
      <c r="A23" s="39">
        <v>10</v>
      </c>
      <c r="B23" s="33">
        <v>114005538</v>
      </c>
      <c r="C23" s="41" t="s">
        <v>43</v>
      </c>
      <c r="D23" s="44" t="s">
        <v>24</v>
      </c>
      <c r="E23" s="45" t="s">
        <v>24</v>
      </c>
      <c r="F23" s="44" t="s">
        <v>24</v>
      </c>
      <c r="G23" s="45" t="s">
        <v>24</v>
      </c>
      <c r="H23" s="71" t="s">
        <v>24</v>
      </c>
      <c r="I23" s="72" t="s">
        <v>24</v>
      </c>
      <c r="J23" s="10" t="s">
        <v>44</v>
      </c>
      <c r="K23" s="10">
        <v>2018</v>
      </c>
      <c r="L23" s="50" t="s">
        <v>45</v>
      </c>
      <c r="M23" s="55">
        <v>6</v>
      </c>
      <c r="N23" s="35">
        <v>6</v>
      </c>
      <c r="O23" s="51"/>
      <c r="P23" s="77"/>
      <c r="Q23" s="83"/>
      <c r="R23" s="82"/>
      <c r="S23" s="83"/>
      <c r="T23" s="83"/>
    </row>
    <row r="24" spans="1:20" ht="12.75" customHeight="1">
      <c r="A24" s="39">
        <v>11</v>
      </c>
      <c r="B24" s="33">
        <v>114950162</v>
      </c>
      <c r="C24" s="41" t="s">
        <v>46</v>
      </c>
      <c r="D24" s="40">
        <v>104765</v>
      </c>
      <c r="E24" s="10">
        <v>116667</v>
      </c>
      <c r="F24" s="40">
        <v>103712</v>
      </c>
      <c r="G24" s="10">
        <v>115613</v>
      </c>
      <c r="H24" s="31">
        <f t="shared" ref="H24:I30" si="2">D24-F24</f>
        <v>1053</v>
      </c>
      <c r="I24" s="66">
        <f t="shared" si="2"/>
        <v>1054</v>
      </c>
      <c r="J24" s="10" t="s">
        <v>16</v>
      </c>
      <c r="K24" s="10">
        <v>2015</v>
      </c>
      <c r="L24" s="50" t="s">
        <v>47</v>
      </c>
      <c r="M24" s="55">
        <v>6</v>
      </c>
      <c r="N24" s="35">
        <v>6</v>
      </c>
      <c r="O24" s="51"/>
      <c r="P24" s="77"/>
      <c r="Q24" s="83">
        <v>75489</v>
      </c>
      <c r="R24" s="82">
        <f>Q24/2</f>
        <v>37744.5</v>
      </c>
      <c r="S24" s="1">
        <f>D24+R24</f>
        <v>142509.5</v>
      </c>
      <c r="T24" s="2">
        <f>E24+R24</f>
        <v>154411.5</v>
      </c>
    </row>
    <row r="25" spans="1:20" ht="12.75" customHeight="1">
      <c r="A25" s="39">
        <v>12</v>
      </c>
      <c r="B25" s="33">
        <v>114006769</v>
      </c>
      <c r="C25" s="14" t="s">
        <v>48</v>
      </c>
      <c r="D25" s="40">
        <v>38779</v>
      </c>
      <c r="E25" s="10">
        <v>37469</v>
      </c>
      <c r="F25" s="40">
        <v>38430</v>
      </c>
      <c r="G25" s="10">
        <v>37309</v>
      </c>
      <c r="H25" s="31">
        <f t="shared" si="2"/>
        <v>349</v>
      </c>
      <c r="I25" s="66">
        <f t="shared" si="2"/>
        <v>160</v>
      </c>
      <c r="J25" s="10" t="s">
        <v>16</v>
      </c>
      <c r="K25" s="10">
        <v>2015</v>
      </c>
      <c r="L25" s="50" t="s">
        <v>49</v>
      </c>
      <c r="M25" s="55">
        <v>4</v>
      </c>
      <c r="N25" s="35">
        <v>4</v>
      </c>
      <c r="O25" s="51"/>
      <c r="P25" s="77"/>
      <c r="R25" s="1"/>
      <c r="S25" s="1"/>
    </row>
    <row r="26" spans="1:20" ht="12.75" customHeight="1">
      <c r="A26" s="39">
        <v>13</v>
      </c>
      <c r="B26" s="33">
        <v>114090029</v>
      </c>
      <c r="C26" s="41" t="s">
        <v>50</v>
      </c>
      <c r="D26" s="40">
        <v>119515</v>
      </c>
      <c r="E26" s="10">
        <v>58861</v>
      </c>
      <c r="F26" s="40">
        <v>117429</v>
      </c>
      <c r="G26" s="10">
        <v>57846</v>
      </c>
      <c r="H26" s="31">
        <f t="shared" si="2"/>
        <v>2086</v>
      </c>
      <c r="I26" s="66">
        <f t="shared" si="2"/>
        <v>1015</v>
      </c>
      <c r="J26" s="10" t="s">
        <v>16</v>
      </c>
      <c r="K26" s="10">
        <v>2017</v>
      </c>
      <c r="L26" s="50" t="s">
        <v>51</v>
      </c>
      <c r="M26" s="55">
        <v>4</v>
      </c>
      <c r="N26" s="35">
        <v>4</v>
      </c>
      <c r="O26" s="51"/>
      <c r="P26" s="77"/>
      <c r="R26" s="1"/>
      <c r="S26" s="1"/>
    </row>
    <row r="27" spans="1:20" ht="12.75" customHeight="1">
      <c r="A27" s="39">
        <v>14</v>
      </c>
      <c r="B27" s="33">
        <v>114005893</v>
      </c>
      <c r="C27" s="41" t="s">
        <v>52</v>
      </c>
      <c r="D27" s="40">
        <v>45581</v>
      </c>
      <c r="E27" s="10">
        <v>56583</v>
      </c>
      <c r="F27" s="40">
        <v>45438</v>
      </c>
      <c r="G27" s="10">
        <v>56391</v>
      </c>
      <c r="H27" s="31">
        <f t="shared" si="2"/>
        <v>143</v>
      </c>
      <c r="I27" s="66">
        <f t="shared" si="2"/>
        <v>192</v>
      </c>
      <c r="J27" s="10" t="s">
        <v>16</v>
      </c>
      <c r="K27" s="10">
        <v>2016</v>
      </c>
      <c r="L27" s="50" t="s">
        <v>53</v>
      </c>
      <c r="M27" s="55">
        <v>4</v>
      </c>
      <c r="N27" s="35">
        <v>4</v>
      </c>
      <c r="O27" s="51"/>
      <c r="P27" s="77"/>
      <c r="R27" s="1"/>
      <c r="S27" s="1"/>
    </row>
    <row r="28" spans="1:20" ht="12.75" customHeight="1">
      <c r="A28" s="39">
        <v>15</v>
      </c>
      <c r="B28" s="33">
        <v>114006429</v>
      </c>
      <c r="C28" s="14" t="s">
        <v>54</v>
      </c>
      <c r="D28" s="40">
        <v>16321</v>
      </c>
      <c r="E28" s="10">
        <v>10677</v>
      </c>
      <c r="F28" s="40">
        <v>15884</v>
      </c>
      <c r="G28" s="10">
        <v>10474</v>
      </c>
      <c r="H28" s="31">
        <f t="shared" si="2"/>
        <v>437</v>
      </c>
      <c r="I28" s="66">
        <f>E28-G28</f>
        <v>203</v>
      </c>
      <c r="J28" s="10" t="s">
        <v>16</v>
      </c>
      <c r="K28" s="10">
        <v>2015</v>
      </c>
      <c r="L28" s="50" t="s">
        <v>55</v>
      </c>
      <c r="M28" s="55">
        <v>6</v>
      </c>
      <c r="N28" s="35">
        <v>6</v>
      </c>
      <c r="O28" s="51"/>
      <c r="P28" s="77"/>
      <c r="R28" s="82"/>
      <c r="S28" s="83"/>
      <c r="T28" s="83"/>
    </row>
    <row r="29" spans="1:20" ht="12.75" customHeight="1">
      <c r="A29" s="39">
        <v>16</v>
      </c>
      <c r="B29" s="33">
        <v>114010978</v>
      </c>
      <c r="C29" s="14">
        <v>9</v>
      </c>
      <c r="D29" s="40">
        <v>71029</v>
      </c>
      <c r="E29" s="10">
        <v>68196</v>
      </c>
      <c r="F29" s="40">
        <v>70617</v>
      </c>
      <c r="G29" s="10">
        <v>68063</v>
      </c>
      <c r="H29" s="31">
        <f t="shared" si="2"/>
        <v>412</v>
      </c>
      <c r="I29" s="66">
        <f t="shared" si="2"/>
        <v>133</v>
      </c>
      <c r="J29" s="10" t="s">
        <v>16</v>
      </c>
      <c r="K29" s="10">
        <v>2019</v>
      </c>
      <c r="L29" s="50" t="s">
        <v>56</v>
      </c>
      <c r="M29" s="55">
        <v>6</v>
      </c>
      <c r="N29" s="35">
        <v>6</v>
      </c>
      <c r="O29" s="51"/>
      <c r="P29" s="77"/>
      <c r="R29" s="1"/>
      <c r="S29" s="1"/>
    </row>
    <row r="30" spans="1:20" ht="12.75" customHeight="1">
      <c r="A30" s="39">
        <v>17</v>
      </c>
      <c r="B30" s="33">
        <v>114081151</v>
      </c>
      <c r="C30" s="14">
        <v>10</v>
      </c>
      <c r="D30" s="40">
        <v>71329</v>
      </c>
      <c r="E30" s="10">
        <v>86304</v>
      </c>
      <c r="F30" s="40">
        <v>69773</v>
      </c>
      <c r="G30" s="10">
        <v>84663</v>
      </c>
      <c r="H30" s="31">
        <f t="shared" si="2"/>
        <v>1556</v>
      </c>
      <c r="I30" s="66">
        <f t="shared" si="2"/>
        <v>1641</v>
      </c>
      <c r="J30" s="10" t="s">
        <v>16</v>
      </c>
      <c r="K30" s="10">
        <v>2019</v>
      </c>
      <c r="L30" s="50" t="s">
        <v>57</v>
      </c>
      <c r="M30" s="55">
        <v>6</v>
      </c>
      <c r="N30" s="35">
        <v>6</v>
      </c>
      <c r="O30" s="51"/>
      <c r="P30" s="77"/>
      <c r="R30" s="1"/>
      <c r="S30" s="1"/>
    </row>
    <row r="31" spans="1:20" ht="12.75" customHeight="1">
      <c r="A31" s="39">
        <v>18</v>
      </c>
      <c r="B31" s="46" t="s">
        <v>58</v>
      </c>
      <c r="C31" s="14">
        <v>11</v>
      </c>
      <c r="D31" s="40"/>
      <c r="E31" s="10"/>
      <c r="F31" s="40"/>
      <c r="G31" s="10"/>
      <c r="H31" s="31"/>
      <c r="I31" s="66"/>
      <c r="J31" s="45" t="s">
        <v>59</v>
      </c>
      <c r="K31" s="10"/>
      <c r="L31" s="50"/>
      <c r="M31" s="55">
        <v>6</v>
      </c>
      <c r="N31" s="35">
        <v>6</v>
      </c>
      <c r="O31" s="51"/>
      <c r="P31" s="77"/>
      <c r="R31" s="1"/>
      <c r="S31" s="1"/>
    </row>
    <row r="32" spans="1:20" ht="12.75" customHeight="1">
      <c r="A32" s="39">
        <v>19</v>
      </c>
      <c r="B32" s="33">
        <v>114008488</v>
      </c>
      <c r="C32" s="14">
        <v>12</v>
      </c>
      <c r="D32" s="40">
        <v>15574</v>
      </c>
      <c r="E32" s="10">
        <v>14229</v>
      </c>
      <c r="F32" s="40">
        <v>15324</v>
      </c>
      <c r="G32" s="10">
        <v>14026</v>
      </c>
      <c r="H32" s="31">
        <f t="shared" ref="H32:H44" si="3">D32-F32</f>
        <v>250</v>
      </c>
      <c r="I32" s="66">
        <f>E32-G32</f>
        <v>203</v>
      </c>
      <c r="J32" s="10" t="s">
        <v>44</v>
      </c>
      <c r="K32" s="10">
        <v>2019</v>
      </c>
      <c r="L32" s="50" t="s">
        <v>60</v>
      </c>
      <c r="M32" s="55">
        <v>6</v>
      </c>
      <c r="N32" s="35">
        <v>6</v>
      </c>
      <c r="O32" s="51"/>
      <c r="P32" s="77"/>
      <c r="R32" s="1"/>
      <c r="S32" s="1"/>
    </row>
    <row r="33" spans="1:20" ht="12.75" customHeight="1">
      <c r="A33" s="39">
        <v>20</v>
      </c>
      <c r="B33" s="33">
        <v>114003461</v>
      </c>
      <c r="C33" s="14">
        <v>14</v>
      </c>
      <c r="D33" s="40">
        <v>39057</v>
      </c>
      <c r="E33" s="10">
        <v>44840</v>
      </c>
      <c r="F33" s="40">
        <v>38221</v>
      </c>
      <c r="G33" s="10">
        <v>44029</v>
      </c>
      <c r="H33" s="31">
        <f t="shared" si="3"/>
        <v>836</v>
      </c>
      <c r="I33" s="66">
        <f t="shared" ref="I33:I44" si="4">E33-G33</f>
        <v>811</v>
      </c>
      <c r="J33" s="10" t="s">
        <v>16</v>
      </c>
      <c r="K33" s="10">
        <v>2014</v>
      </c>
      <c r="L33" s="50" t="s">
        <v>61</v>
      </c>
      <c r="M33" s="55">
        <v>6</v>
      </c>
      <c r="N33" s="35">
        <v>4</v>
      </c>
      <c r="O33" s="51"/>
      <c r="P33" s="77"/>
    </row>
    <row r="34" spans="1:20" ht="12.75" customHeight="1">
      <c r="A34" s="39">
        <v>21</v>
      </c>
      <c r="B34" s="33">
        <v>114009956</v>
      </c>
      <c r="C34" s="14">
        <v>15</v>
      </c>
      <c r="D34" s="40" t="s">
        <v>24</v>
      </c>
      <c r="E34" s="10" t="s">
        <v>24</v>
      </c>
      <c r="F34" s="40" t="s">
        <v>24</v>
      </c>
      <c r="G34" s="10" t="s">
        <v>24</v>
      </c>
      <c r="H34" s="31" t="s">
        <v>24</v>
      </c>
      <c r="I34" s="66" t="s">
        <v>24</v>
      </c>
      <c r="J34" s="10" t="s">
        <v>25</v>
      </c>
      <c r="K34" s="10">
        <v>2024</v>
      </c>
      <c r="L34" s="50" t="s">
        <v>62</v>
      </c>
      <c r="M34" s="55">
        <v>4</v>
      </c>
      <c r="N34" s="35">
        <v>4</v>
      </c>
      <c r="O34" s="51"/>
      <c r="P34" s="77"/>
      <c r="Q34" s="2">
        <v>1339</v>
      </c>
      <c r="R34" s="2">
        <f>Q34/2</f>
        <v>669.5</v>
      </c>
      <c r="S34" s="2" t="e">
        <f>D34+R34</f>
        <v>#VALUE!</v>
      </c>
      <c r="T34" s="2" t="e">
        <f>E34+R34</f>
        <v>#VALUE!</v>
      </c>
    </row>
    <row r="35" spans="1:20" ht="12.75" customHeight="1">
      <c r="A35" s="39">
        <v>22</v>
      </c>
      <c r="B35" s="33">
        <v>114008207</v>
      </c>
      <c r="C35" s="14">
        <v>16</v>
      </c>
      <c r="D35" s="40">
        <v>80</v>
      </c>
      <c r="E35" s="10">
        <v>134</v>
      </c>
      <c r="F35" s="40">
        <v>80</v>
      </c>
      <c r="G35" s="10">
        <v>134</v>
      </c>
      <c r="H35" s="31">
        <f t="shared" si="3"/>
        <v>0</v>
      </c>
      <c r="I35" s="66">
        <f t="shared" si="4"/>
        <v>0</v>
      </c>
      <c r="J35" s="10" t="s">
        <v>63</v>
      </c>
      <c r="K35" s="10">
        <v>2021</v>
      </c>
      <c r="L35" s="50" t="s">
        <v>64</v>
      </c>
      <c r="M35" s="55">
        <v>4</v>
      </c>
      <c r="N35" s="35">
        <v>4</v>
      </c>
      <c r="O35" s="70" t="s">
        <v>65</v>
      </c>
      <c r="P35" s="84"/>
      <c r="Q35" s="83"/>
      <c r="R35" s="82">
        <f>Q35/2</f>
        <v>0</v>
      </c>
      <c r="S35" s="83">
        <f>D35+R35</f>
        <v>80</v>
      </c>
      <c r="T35" s="83">
        <f>E35+R35</f>
        <v>134</v>
      </c>
    </row>
    <row r="36" spans="1:20" ht="12.75" customHeight="1">
      <c r="A36" s="39">
        <v>23</v>
      </c>
      <c r="B36" s="33">
        <v>114010388</v>
      </c>
      <c r="C36" s="14">
        <v>17</v>
      </c>
      <c r="D36" s="40">
        <v>36409</v>
      </c>
      <c r="E36" s="10">
        <v>37839</v>
      </c>
      <c r="F36" s="40">
        <v>36114</v>
      </c>
      <c r="G36" s="10">
        <v>37717</v>
      </c>
      <c r="H36" s="31">
        <f t="shared" si="3"/>
        <v>295</v>
      </c>
      <c r="I36" s="66">
        <f t="shared" si="4"/>
        <v>122</v>
      </c>
      <c r="J36" s="10" t="s">
        <v>63</v>
      </c>
      <c r="K36" s="10">
        <v>2018</v>
      </c>
      <c r="L36" s="50" t="s">
        <v>66</v>
      </c>
      <c r="M36" s="55">
        <v>4</v>
      </c>
      <c r="N36" s="35">
        <v>4</v>
      </c>
      <c r="O36" s="51"/>
      <c r="P36" s="77"/>
      <c r="Q36" s="83"/>
      <c r="R36" s="82"/>
      <c r="S36" s="83"/>
      <c r="T36" s="83"/>
    </row>
    <row r="37" spans="1:20" ht="12.75" customHeight="1">
      <c r="A37" s="39">
        <v>24</v>
      </c>
      <c r="B37" s="33">
        <v>114009115</v>
      </c>
      <c r="C37" s="41" t="s">
        <v>67</v>
      </c>
      <c r="D37" s="40">
        <v>94422</v>
      </c>
      <c r="E37" s="10">
        <v>85876</v>
      </c>
      <c r="F37" s="40">
        <v>91985</v>
      </c>
      <c r="G37" s="10">
        <v>84737</v>
      </c>
      <c r="H37" s="31">
        <f t="shared" si="3"/>
        <v>2437</v>
      </c>
      <c r="I37" s="66">
        <f t="shared" si="4"/>
        <v>1139</v>
      </c>
      <c r="J37" s="10" t="s">
        <v>68</v>
      </c>
      <c r="K37" s="10">
        <v>2018</v>
      </c>
      <c r="L37" s="50" t="s">
        <v>69</v>
      </c>
      <c r="M37" s="55">
        <v>4</v>
      </c>
      <c r="N37" s="35">
        <v>4</v>
      </c>
      <c r="O37" s="51"/>
      <c r="P37" s="77"/>
      <c r="Q37" s="83"/>
      <c r="R37" s="82"/>
      <c r="S37" s="83"/>
      <c r="T37" s="83"/>
    </row>
    <row r="38" spans="1:20" ht="12.75" customHeight="1">
      <c r="A38" s="39">
        <v>25</v>
      </c>
      <c r="B38" s="47">
        <v>114080510</v>
      </c>
      <c r="C38" s="41" t="s">
        <v>70</v>
      </c>
      <c r="D38" s="40">
        <v>48029</v>
      </c>
      <c r="E38" s="10">
        <v>54774</v>
      </c>
      <c r="F38" s="40">
        <v>47354</v>
      </c>
      <c r="G38" s="10">
        <v>54442</v>
      </c>
      <c r="H38" s="31">
        <f t="shared" si="3"/>
        <v>675</v>
      </c>
      <c r="I38" s="66">
        <f t="shared" si="4"/>
        <v>332</v>
      </c>
      <c r="J38" s="73" t="s">
        <v>68</v>
      </c>
      <c r="K38" s="73">
        <v>2018</v>
      </c>
      <c r="L38" s="74" t="s">
        <v>71</v>
      </c>
      <c r="M38" s="55">
        <v>4</v>
      </c>
      <c r="N38" s="35">
        <v>4</v>
      </c>
      <c r="O38" s="51"/>
      <c r="P38" s="77"/>
      <c r="Q38" s="83"/>
      <c r="R38" s="82"/>
      <c r="S38" s="83"/>
      <c r="T38" s="83"/>
    </row>
    <row r="39" spans="1:20" ht="12.75" customHeight="1">
      <c r="A39" s="39">
        <v>26</v>
      </c>
      <c r="B39" s="33">
        <v>114010416</v>
      </c>
      <c r="C39" s="41" t="s">
        <v>72</v>
      </c>
      <c r="D39" s="40">
        <v>77648</v>
      </c>
      <c r="E39" s="10">
        <v>85391</v>
      </c>
      <c r="F39" s="40">
        <v>75819</v>
      </c>
      <c r="G39" s="10">
        <v>84494</v>
      </c>
      <c r="H39" s="31">
        <f t="shared" si="3"/>
        <v>1829</v>
      </c>
      <c r="I39" s="66">
        <f t="shared" si="4"/>
        <v>897</v>
      </c>
      <c r="J39" s="10" t="s">
        <v>68</v>
      </c>
      <c r="K39" s="10">
        <v>2018</v>
      </c>
      <c r="L39" s="50" t="s">
        <v>73</v>
      </c>
      <c r="M39" s="55">
        <v>4</v>
      </c>
      <c r="N39" s="35">
        <v>4</v>
      </c>
      <c r="O39" s="51"/>
      <c r="P39" s="77"/>
      <c r="Q39" s="83"/>
      <c r="R39" s="82"/>
      <c r="S39" s="83"/>
      <c r="T39" s="83"/>
    </row>
    <row r="40" spans="1:20" ht="12.75" customHeight="1">
      <c r="A40" s="39">
        <v>27</v>
      </c>
      <c r="B40" s="47">
        <v>114010109</v>
      </c>
      <c r="C40" s="41" t="s">
        <v>74</v>
      </c>
      <c r="D40" s="40">
        <v>85105</v>
      </c>
      <c r="E40" s="10">
        <v>92644</v>
      </c>
      <c r="F40" s="40">
        <v>82893</v>
      </c>
      <c r="G40" s="10">
        <v>91540</v>
      </c>
      <c r="H40" s="31">
        <f t="shared" si="3"/>
        <v>2212</v>
      </c>
      <c r="I40" s="66">
        <f t="shared" si="4"/>
        <v>1104</v>
      </c>
      <c r="J40" s="73" t="s">
        <v>68</v>
      </c>
      <c r="K40" s="73">
        <v>2018</v>
      </c>
      <c r="L40" s="74" t="s">
        <v>75</v>
      </c>
      <c r="M40" s="55">
        <v>4</v>
      </c>
      <c r="N40" s="35">
        <v>4</v>
      </c>
      <c r="O40" s="51"/>
      <c r="P40" s="77"/>
      <c r="Q40" s="83"/>
      <c r="R40" s="82"/>
      <c r="S40" s="83"/>
      <c r="T40" s="83"/>
    </row>
    <row r="41" spans="1:20" ht="12.75" customHeight="1">
      <c r="A41" s="39">
        <v>28</v>
      </c>
      <c r="B41" s="33">
        <v>114080651</v>
      </c>
      <c r="C41" s="41" t="s">
        <v>76</v>
      </c>
      <c r="D41" s="40">
        <v>110957</v>
      </c>
      <c r="E41" s="10">
        <v>108033</v>
      </c>
      <c r="F41" s="40">
        <v>108531</v>
      </c>
      <c r="G41" s="10">
        <v>106918</v>
      </c>
      <c r="H41" s="31">
        <f t="shared" si="3"/>
        <v>2426</v>
      </c>
      <c r="I41" s="66">
        <f t="shared" si="4"/>
        <v>1115</v>
      </c>
      <c r="J41" s="10" t="s">
        <v>68</v>
      </c>
      <c r="K41" s="10">
        <v>2018</v>
      </c>
      <c r="L41" s="50" t="s">
        <v>77</v>
      </c>
      <c r="M41" s="55">
        <v>4</v>
      </c>
      <c r="N41" s="35">
        <v>4</v>
      </c>
      <c r="O41" s="51"/>
      <c r="P41" s="77"/>
      <c r="Q41" s="83"/>
      <c r="R41" s="82"/>
      <c r="S41" s="83"/>
      <c r="T41" s="83"/>
    </row>
    <row r="42" spans="1:20" ht="12.75" customHeight="1">
      <c r="A42" s="39">
        <v>29</v>
      </c>
      <c r="B42" s="33">
        <v>114009306</v>
      </c>
      <c r="C42" s="14">
        <v>21</v>
      </c>
      <c r="D42" s="40">
        <v>11483</v>
      </c>
      <c r="E42" s="10">
        <v>10908</v>
      </c>
      <c r="F42" s="40">
        <v>11184</v>
      </c>
      <c r="G42" s="10">
        <v>10633</v>
      </c>
      <c r="H42" s="31">
        <f t="shared" si="3"/>
        <v>299</v>
      </c>
      <c r="I42" s="66">
        <f t="shared" si="4"/>
        <v>275</v>
      </c>
      <c r="J42" s="10" t="s">
        <v>63</v>
      </c>
      <c r="K42" s="10">
        <v>2018</v>
      </c>
      <c r="L42" s="50" t="s">
        <v>78</v>
      </c>
      <c r="M42" s="55">
        <v>5</v>
      </c>
      <c r="N42" s="35">
        <v>1</v>
      </c>
      <c r="O42" s="51"/>
      <c r="P42" s="77"/>
      <c r="Q42" s="83"/>
      <c r="R42" s="82"/>
    </row>
    <row r="43" spans="1:20" ht="12.75" customHeight="1">
      <c r="A43" s="39">
        <v>30</v>
      </c>
      <c r="B43" s="33">
        <v>114009307</v>
      </c>
      <c r="C43" s="14">
        <v>22</v>
      </c>
      <c r="D43" s="40">
        <v>4607</v>
      </c>
      <c r="E43" s="10">
        <v>4073</v>
      </c>
      <c r="F43" s="40">
        <v>4527</v>
      </c>
      <c r="G43" s="10">
        <v>3986</v>
      </c>
      <c r="H43" s="31">
        <f t="shared" si="3"/>
        <v>80</v>
      </c>
      <c r="I43" s="66">
        <f t="shared" si="4"/>
        <v>87</v>
      </c>
      <c r="J43" s="10" t="s">
        <v>63</v>
      </c>
      <c r="K43" s="10">
        <v>2018</v>
      </c>
      <c r="L43" s="50" t="s">
        <v>79</v>
      </c>
      <c r="M43" s="55">
        <v>5</v>
      </c>
      <c r="N43" s="35">
        <v>1</v>
      </c>
      <c r="O43" s="51"/>
      <c r="P43" s="77"/>
      <c r="Q43" s="83"/>
      <c r="R43" s="82"/>
      <c r="S43" s="83"/>
    </row>
    <row r="44" spans="1:20" ht="12.75" customHeight="1">
      <c r="A44" s="39">
        <v>31</v>
      </c>
      <c r="B44" s="33">
        <v>114009314</v>
      </c>
      <c r="C44" s="14">
        <v>23</v>
      </c>
      <c r="D44" s="40">
        <v>14544</v>
      </c>
      <c r="E44" s="10">
        <v>9047</v>
      </c>
      <c r="F44" s="40">
        <v>14318</v>
      </c>
      <c r="G44" s="10">
        <v>8990</v>
      </c>
      <c r="H44" s="31">
        <f t="shared" si="3"/>
        <v>226</v>
      </c>
      <c r="I44" s="66">
        <f t="shared" si="4"/>
        <v>57</v>
      </c>
      <c r="J44" s="10" t="s">
        <v>63</v>
      </c>
      <c r="K44" s="10">
        <v>2018</v>
      </c>
      <c r="L44" s="50" t="s">
        <v>80</v>
      </c>
      <c r="M44" s="55">
        <v>5</v>
      </c>
      <c r="N44" s="35">
        <v>1</v>
      </c>
      <c r="O44" s="51"/>
      <c r="P44" s="77"/>
      <c r="Q44" s="83"/>
      <c r="R44" s="82"/>
    </row>
    <row r="45" spans="1:20" ht="12.75" customHeight="1">
      <c r="A45" s="39">
        <v>32</v>
      </c>
      <c r="B45" s="46">
        <v>114082000</v>
      </c>
      <c r="C45" s="14">
        <v>24</v>
      </c>
      <c r="D45" s="44" t="s">
        <v>41</v>
      </c>
      <c r="E45" s="45" t="s">
        <v>41</v>
      </c>
      <c r="F45" s="44" t="s">
        <v>41</v>
      </c>
      <c r="G45" s="45" t="s">
        <v>41</v>
      </c>
      <c r="H45" s="71" t="s">
        <v>41</v>
      </c>
      <c r="I45" s="72" t="s">
        <v>41</v>
      </c>
      <c r="J45" s="45" t="s">
        <v>81</v>
      </c>
      <c r="K45" s="10">
        <v>2021</v>
      </c>
      <c r="L45" s="75" t="s">
        <v>82</v>
      </c>
      <c r="M45" s="55">
        <v>6</v>
      </c>
      <c r="N45" s="35">
        <v>5</v>
      </c>
      <c r="O45" s="51"/>
      <c r="P45" s="84"/>
      <c r="Q45" s="83"/>
      <c r="R45" s="82"/>
    </row>
    <row r="46" spans="1:20" ht="12.75" customHeight="1">
      <c r="A46" s="39">
        <v>33</v>
      </c>
      <c r="B46" s="46">
        <v>114009313</v>
      </c>
      <c r="C46" s="14">
        <v>25</v>
      </c>
      <c r="D46" s="40">
        <v>79188</v>
      </c>
      <c r="E46" s="10">
        <v>94114</v>
      </c>
      <c r="F46" s="40">
        <v>78804</v>
      </c>
      <c r="G46" s="10">
        <v>93789</v>
      </c>
      <c r="H46" s="31">
        <f>D46-F46</f>
        <v>384</v>
      </c>
      <c r="I46" s="66">
        <f>E46-G46</f>
        <v>325</v>
      </c>
      <c r="J46" s="10" t="s">
        <v>63</v>
      </c>
      <c r="K46" s="10">
        <v>2018</v>
      </c>
      <c r="L46" s="75" t="s">
        <v>83</v>
      </c>
      <c r="M46" s="55">
        <v>6</v>
      </c>
      <c r="N46" s="35">
        <v>5</v>
      </c>
      <c r="O46" s="51"/>
      <c r="P46" s="77"/>
      <c r="Q46" s="83"/>
      <c r="R46" s="82"/>
    </row>
    <row r="47" spans="1:20" ht="12.75" customHeight="1">
      <c r="A47" s="39">
        <v>34</v>
      </c>
      <c r="B47" s="48" t="s">
        <v>58</v>
      </c>
      <c r="C47" s="14">
        <v>26</v>
      </c>
      <c r="D47" s="40"/>
      <c r="E47" s="10"/>
      <c r="F47" s="40"/>
      <c r="G47" s="10"/>
      <c r="H47" s="31"/>
      <c r="I47" s="66"/>
      <c r="J47" s="10" t="s">
        <v>59</v>
      </c>
      <c r="K47" s="10"/>
      <c r="L47" s="50"/>
      <c r="M47" s="55">
        <v>6</v>
      </c>
      <c r="N47" s="35">
        <v>5</v>
      </c>
      <c r="O47" s="51"/>
      <c r="P47" s="77"/>
      <c r="Q47" s="83"/>
      <c r="R47" s="82"/>
    </row>
    <row r="48" spans="1:20" ht="12.75" customHeight="1">
      <c r="A48" s="39">
        <v>35</v>
      </c>
      <c r="B48" s="33">
        <v>114003530</v>
      </c>
      <c r="C48" s="14">
        <v>27</v>
      </c>
      <c r="D48" s="40">
        <v>12359</v>
      </c>
      <c r="E48" s="10">
        <v>4457</v>
      </c>
      <c r="F48" s="40">
        <v>11805</v>
      </c>
      <c r="G48" s="10">
        <v>4235</v>
      </c>
      <c r="H48" s="31">
        <f t="shared" ref="H48:H67" si="5">D48-F48</f>
        <v>554</v>
      </c>
      <c r="I48" s="66">
        <f t="shared" ref="I48:I67" si="6">E48-G48</f>
        <v>222</v>
      </c>
      <c r="J48" s="10" t="s">
        <v>38</v>
      </c>
      <c r="K48" s="10">
        <v>2022</v>
      </c>
      <c r="L48" s="50" t="s">
        <v>84</v>
      </c>
      <c r="M48" s="55">
        <v>6</v>
      </c>
      <c r="N48" s="35">
        <v>5</v>
      </c>
      <c r="O48" s="51"/>
      <c r="P48" s="77"/>
    </row>
    <row r="49" spans="1:20" ht="12.75" customHeight="1">
      <c r="A49" s="39">
        <v>36</v>
      </c>
      <c r="B49" s="33">
        <v>114031151</v>
      </c>
      <c r="C49" s="14">
        <v>28</v>
      </c>
      <c r="D49" s="40" t="s">
        <v>24</v>
      </c>
      <c r="E49" s="10" t="s">
        <v>24</v>
      </c>
      <c r="F49" s="40" t="s">
        <v>24</v>
      </c>
      <c r="G49" s="10" t="s">
        <v>24</v>
      </c>
      <c r="H49" s="31" t="s">
        <v>24</v>
      </c>
      <c r="I49" s="66" t="s">
        <v>24</v>
      </c>
      <c r="J49" s="10" t="s">
        <v>16</v>
      </c>
      <c r="K49" s="10">
        <v>2015</v>
      </c>
      <c r="L49" s="50" t="s">
        <v>85</v>
      </c>
      <c r="M49" s="55">
        <v>6</v>
      </c>
      <c r="N49" s="35">
        <v>5</v>
      </c>
      <c r="O49" s="51"/>
      <c r="P49" s="77"/>
      <c r="Q49" s="2">
        <v>10203</v>
      </c>
      <c r="R49" s="82">
        <f>Q49/2</f>
        <v>5101.5</v>
      </c>
      <c r="S49" s="2" t="e">
        <f>D49+R49</f>
        <v>#VALUE!</v>
      </c>
      <c r="T49" s="2" t="e">
        <f>E49+R49</f>
        <v>#VALUE!</v>
      </c>
    </row>
    <row r="50" spans="1:20" ht="12.75" customHeight="1">
      <c r="A50" s="39">
        <v>37</v>
      </c>
      <c r="B50" s="33">
        <v>114006799</v>
      </c>
      <c r="C50" s="14">
        <v>29</v>
      </c>
      <c r="D50" s="40" t="s">
        <v>24</v>
      </c>
      <c r="E50" s="10" t="s">
        <v>24</v>
      </c>
      <c r="F50" s="40" t="s">
        <v>24</v>
      </c>
      <c r="G50" s="10" t="s">
        <v>24</v>
      </c>
      <c r="H50" s="31" t="s">
        <v>24</v>
      </c>
      <c r="I50" s="66" t="s">
        <v>24</v>
      </c>
      <c r="J50" s="10" t="s">
        <v>25</v>
      </c>
      <c r="K50" s="10">
        <v>2024</v>
      </c>
      <c r="L50" s="50" t="s">
        <v>86</v>
      </c>
      <c r="M50" s="55">
        <v>6</v>
      </c>
      <c r="N50" s="35">
        <v>5</v>
      </c>
      <c r="O50" s="51"/>
      <c r="P50" s="77"/>
      <c r="Q50" s="2">
        <v>1469</v>
      </c>
      <c r="R50" s="82">
        <f>Q50/2</f>
        <v>734.5</v>
      </c>
      <c r="S50" s="2" t="e">
        <f>D50+R50</f>
        <v>#VALUE!</v>
      </c>
      <c r="T50" s="2" t="e">
        <f>E50+R50</f>
        <v>#VALUE!</v>
      </c>
    </row>
    <row r="51" spans="1:20" ht="12.75" customHeight="1">
      <c r="A51" s="39">
        <v>38</v>
      </c>
      <c r="B51" s="33">
        <v>114003529</v>
      </c>
      <c r="C51" s="14">
        <v>30</v>
      </c>
      <c r="D51" s="40">
        <v>58479</v>
      </c>
      <c r="E51" s="10">
        <v>55463</v>
      </c>
      <c r="F51" s="40">
        <v>58267</v>
      </c>
      <c r="G51" s="10">
        <v>55369</v>
      </c>
      <c r="H51" s="31">
        <f t="shared" si="5"/>
        <v>212</v>
      </c>
      <c r="I51" s="66">
        <f t="shared" si="6"/>
        <v>94</v>
      </c>
      <c r="J51" s="10" t="s">
        <v>16</v>
      </c>
      <c r="K51" s="10">
        <v>2014</v>
      </c>
      <c r="L51" s="50" t="s">
        <v>87</v>
      </c>
      <c r="M51" s="55">
        <v>6</v>
      </c>
      <c r="N51" s="35">
        <v>5</v>
      </c>
      <c r="O51" s="51"/>
      <c r="P51" s="77"/>
      <c r="R51" s="82"/>
    </row>
    <row r="52" spans="1:20" ht="12.75" customHeight="1">
      <c r="A52" s="39">
        <v>39</v>
      </c>
      <c r="B52" s="33">
        <v>114006908</v>
      </c>
      <c r="C52" s="14">
        <v>31</v>
      </c>
      <c r="D52" s="40" t="s">
        <v>24</v>
      </c>
      <c r="E52" s="10" t="s">
        <v>24</v>
      </c>
      <c r="F52" s="40" t="s">
        <v>24</v>
      </c>
      <c r="G52" s="10" t="s">
        <v>24</v>
      </c>
      <c r="H52" s="67" t="s">
        <v>24</v>
      </c>
      <c r="I52" s="68" t="s">
        <v>24</v>
      </c>
      <c r="J52" s="69" t="s">
        <v>16</v>
      </c>
      <c r="K52" s="10">
        <v>2013</v>
      </c>
      <c r="L52" s="50" t="s">
        <v>88</v>
      </c>
      <c r="M52" s="55">
        <v>6</v>
      </c>
      <c r="N52" s="35">
        <v>5</v>
      </c>
      <c r="O52" s="70" t="s">
        <v>32</v>
      </c>
      <c r="P52" s="84"/>
      <c r="Q52" s="83">
        <v>802</v>
      </c>
      <c r="R52" s="82">
        <f>Q52/2</f>
        <v>401</v>
      </c>
      <c r="S52" s="83" t="e">
        <f>D52+R52</f>
        <v>#VALUE!</v>
      </c>
      <c r="T52" s="83" t="e">
        <f>E52+R52</f>
        <v>#VALUE!</v>
      </c>
    </row>
    <row r="53" spans="1:20" ht="12.75" customHeight="1">
      <c r="A53" s="39">
        <v>40</v>
      </c>
      <c r="B53" s="33">
        <v>114080498</v>
      </c>
      <c r="C53" s="14">
        <v>32</v>
      </c>
      <c r="D53" s="40">
        <v>37281</v>
      </c>
      <c r="E53" s="10">
        <v>36702</v>
      </c>
      <c r="F53" s="40">
        <v>36530</v>
      </c>
      <c r="G53" s="10">
        <v>36320</v>
      </c>
      <c r="H53" s="31">
        <f t="shared" si="5"/>
        <v>751</v>
      </c>
      <c r="I53" s="66">
        <f t="shared" si="6"/>
        <v>382</v>
      </c>
      <c r="J53" s="10" t="s">
        <v>63</v>
      </c>
      <c r="K53" s="10">
        <v>2018</v>
      </c>
      <c r="L53" s="50" t="s">
        <v>89</v>
      </c>
      <c r="M53" s="55">
        <v>6</v>
      </c>
      <c r="N53" s="35">
        <v>5</v>
      </c>
      <c r="O53" s="51"/>
      <c r="P53" s="77"/>
      <c r="Q53" s="83"/>
      <c r="R53" s="82"/>
      <c r="S53" s="83"/>
      <c r="T53" s="83"/>
    </row>
    <row r="54" spans="1:20" ht="12.75" customHeight="1">
      <c r="A54" s="39">
        <v>41</v>
      </c>
      <c r="B54" s="33">
        <v>114004679</v>
      </c>
      <c r="C54" s="14">
        <v>33</v>
      </c>
      <c r="D54" s="40">
        <v>41865</v>
      </c>
      <c r="E54" s="10">
        <v>51468</v>
      </c>
      <c r="F54" s="40">
        <v>41652</v>
      </c>
      <c r="G54" s="10">
        <v>51187</v>
      </c>
      <c r="H54" s="31">
        <f t="shared" si="5"/>
        <v>213</v>
      </c>
      <c r="I54" s="66">
        <f t="shared" si="6"/>
        <v>281</v>
      </c>
      <c r="J54" s="10" t="s">
        <v>16</v>
      </c>
      <c r="K54" s="10">
        <v>2015</v>
      </c>
      <c r="L54" s="50" t="s">
        <v>90</v>
      </c>
      <c r="M54" s="55">
        <v>6</v>
      </c>
      <c r="N54" s="35">
        <v>5</v>
      </c>
      <c r="O54" s="51"/>
      <c r="P54" s="77"/>
      <c r="R54" s="82"/>
    </row>
    <row r="55" spans="1:20" ht="12.75" customHeight="1">
      <c r="A55" s="39">
        <v>42</v>
      </c>
      <c r="B55" s="47">
        <v>114010129</v>
      </c>
      <c r="C55" s="14" t="s">
        <v>91</v>
      </c>
      <c r="D55" s="40">
        <v>65971</v>
      </c>
      <c r="E55" s="10">
        <v>80540</v>
      </c>
      <c r="F55" s="40">
        <v>64726</v>
      </c>
      <c r="G55" s="10">
        <v>79169</v>
      </c>
      <c r="H55" s="31">
        <f t="shared" si="5"/>
        <v>1245</v>
      </c>
      <c r="I55" s="66">
        <f t="shared" si="6"/>
        <v>1371</v>
      </c>
      <c r="J55" s="73" t="s">
        <v>68</v>
      </c>
      <c r="K55" s="73">
        <v>2018</v>
      </c>
      <c r="L55" s="74" t="s">
        <v>92</v>
      </c>
      <c r="M55" s="55">
        <v>6</v>
      </c>
      <c r="N55" s="35">
        <v>5</v>
      </c>
      <c r="O55" s="51"/>
      <c r="P55" s="77"/>
      <c r="R55" s="82"/>
    </row>
    <row r="56" spans="1:20" ht="12.75" customHeight="1">
      <c r="A56" s="39">
        <v>43</v>
      </c>
      <c r="B56" s="47">
        <v>114010150</v>
      </c>
      <c r="C56" s="14" t="s">
        <v>93</v>
      </c>
      <c r="D56" s="40">
        <v>93179</v>
      </c>
      <c r="E56" s="10">
        <v>84394</v>
      </c>
      <c r="F56" s="40">
        <v>91189</v>
      </c>
      <c r="G56" s="10">
        <v>83450</v>
      </c>
      <c r="H56" s="31">
        <f t="shared" si="5"/>
        <v>1990</v>
      </c>
      <c r="I56" s="66">
        <f t="shared" si="6"/>
        <v>944</v>
      </c>
      <c r="J56" s="73" t="s">
        <v>68</v>
      </c>
      <c r="K56" s="73">
        <v>2018</v>
      </c>
      <c r="L56" s="74" t="s">
        <v>94</v>
      </c>
      <c r="M56" s="55">
        <v>6</v>
      </c>
      <c r="N56" s="35">
        <v>5</v>
      </c>
      <c r="O56" s="51"/>
      <c r="P56" s="77"/>
      <c r="R56" s="82"/>
    </row>
    <row r="57" spans="1:20" ht="12.75" customHeight="1">
      <c r="A57" s="39">
        <v>44</v>
      </c>
      <c r="B57" s="33">
        <v>114008672</v>
      </c>
      <c r="C57" s="14">
        <v>35</v>
      </c>
      <c r="D57" s="40">
        <v>42346</v>
      </c>
      <c r="E57" s="10">
        <v>49838</v>
      </c>
      <c r="F57" s="40">
        <v>42111</v>
      </c>
      <c r="G57" s="10">
        <v>49603</v>
      </c>
      <c r="H57" s="31">
        <f t="shared" si="5"/>
        <v>235</v>
      </c>
      <c r="I57" s="66">
        <f t="shared" si="6"/>
        <v>235</v>
      </c>
      <c r="J57" s="10" t="s">
        <v>16</v>
      </c>
      <c r="K57" s="10">
        <v>2013</v>
      </c>
      <c r="L57" s="50" t="s">
        <v>95</v>
      </c>
      <c r="M57" s="55">
        <v>6</v>
      </c>
      <c r="N57" s="35">
        <v>3</v>
      </c>
      <c r="O57" s="51"/>
      <c r="P57" s="77"/>
      <c r="Q57" s="2">
        <v>24660</v>
      </c>
      <c r="R57" s="82">
        <f>Q57/2</f>
        <v>12330</v>
      </c>
      <c r="S57" s="83">
        <f>D57+R57</f>
        <v>54676</v>
      </c>
      <c r="T57" s="83">
        <f>E57+R57</f>
        <v>62168</v>
      </c>
    </row>
    <row r="58" spans="1:20" ht="12.75" customHeight="1">
      <c r="A58" s="39">
        <v>45</v>
      </c>
      <c r="B58" s="33">
        <v>114004577</v>
      </c>
      <c r="C58" s="14">
        <v>36</v>
      </c>
      <c r="D58" s="40">
        <v>42267</v>
      </c>
      <c r="E58" s="10">
        <v>31891</v>
      </c>
      <c r="F58" s="40">
        <v>41476</v>
      </c>
      <c r="G58" s="10">
        <v>31524</v>
      </c>
      <c r="H58" s="31">
        <f t="shared" si="5"/>
        <v>791</v>
      </c>
      <c r="I58" s="66">
        <f t="shared" si="6"/>
        <v>367</v>
      </c>
      <c r="J58" s="10" t="s">
        <v>44</v>
      </c>
      <c r="K58" s="10">
        <v>2021</v>
      </c>
      <c r="L58" s="50" t="s">
        <v>96</v>
      </c>
      <c r="M58" s="55">
        <v>6</v>
      </c>
      <c r="N58" s="35">
        <v>3</v>
      </c>
      <c r="O58" s="51"/>
      <c r="P58" s="77"/>
      <c r="R58" s="82">
        <f>Q58/2</f>
        <v>0</v>
      </c>
      <c r="S58" s="83">
        <f>D58+R58</f>
        <v>42267</v>
      </c>
      <c r="T58" s="83">
        <f>E58+R58</f>
        <v>31891</v>
      </c>
    </row>
    <row r="59" spans="1:20" ht="12.75" customHeight="1">
      <c r="A59" s="39">
        <v>46</v>
      </c>
      <c r="B59" s="33">
        <v>9009706017</v>
      </c>
      <c r="C59" s="14" t="s">
        <v>97</v>
      </c>
      <c r="D59" s="40">
        <v>124684</v>
      </c>
      <c r="E59" s="10">
        <v>134313</v>
      </c>
      <c r="F59" s="40">
        <v>122649</v>
      </c>
      <c r="G59" s="10">
        <v>133210</v>
      </c>
      <c r="H59" s="31">
        <f t="shared" si="5"/>
        <v>2035</v>
      </c>
      <c r="I59" s="66">
        <f t="shared" si="6"/>
        <v>1103</v>
      </c>
      <c r="J59" s="10" t="s">
        <v>16</v>
      </c>
      <c r="K59" s="10">
        <v>2016</v>
      </c>
      <c r="L59" s="50" t="s">
        <v>98</v>
      </c>
      <c r="M59" s="55">
        <v>6</v>
      </c>
      <c r="N59" s="35">
        <v>3</v>
      </c>
      <c r="O59" s="51"/>
      <c r="P59" s="77"/>
    </row>
    <row r="60" spans="1:20" ht="12.75" customHeight="1">
      <c r="A60" s="39">
        <v>47</v>
      </c>
      <c r="B60" s="33">
        <v>114008706</v>
      </c>
      <c r="C60" s="14" t="s">
        <v>99</v>
      </c>
      <c r="D60" s="40">
        <v>67072</v>
      </c>
      <c r="E60" s="10">
        <v>88412</v>
      </c>
      <c r="F60" s="40">
        <v>66891</v>
      </c>
      <c r="G60" s="10">
        <v>88192</v>
      </c>
      <c r="H60" s="31">
        <f t="shared" si="5"/>
        <v>181</v>
      </c>
      <c r="I60" s="66">
        <f t="shared" si="6"/>
        <v>220</v>
      </c>
      <c r="J60" s="10" t="s">
        <v>100</v>
      </c>
      <c r="K60" s="10">
        <v>2017</v>
      </c>
      <c r="L60" s="50" t="s">
        <v>101</v>
      </c>
      <c r="M60" s="55">
        <v>6</v>
      </c>
      <c r="N60" s="35">
        <v>3</v>
      </c>
      <c r="O60" s="51"/>
      <c r="P60" s="77"/>
    </row>
    <row r="61" spans="1:20" ht="12.75" customHeight="1">
      <c r="A61" s="39">
        <v>48</v>
      </c>
      <c r="B61" s="33">
        <v>114007220</v>
      </c>
      <c r="C61" s="14">
        <v>38</v>
      </c>
      <c r="D61" s="40">
        <v>107089</v>
      </c>
      <c r="E61" s="10">
        <v>111794</v>
      </c>
      <c r="F61" s="40">
        <v>105341</v>
      </c>
      <c r="G61" s="10">
        <v>110898</v>
      </c>
      <c r="H61" s="31">
        <f t="shared" si="5"/>
        <v>1748</v>
      </c>
      <c r="I61" s="66">
        <f t="shared" si="6"/>
        <v>896</v>
      </c>
      <c r="J61" s="10" t="s">
        <v>44</v>
      </c>
      <c r="K61" s="10">
        <v>2015</v>
      </c>
      <c r="L61" s="50" t="s">
        <v>102</v>
      </c>
      <c r="M61" s="55">
        <v>6</v>
      </c>
      <c r="N61" s="35">
        <v>2</v>
      </c>
      <c r="O61" s="51"/>
      <c r="P61" s="77"/>
    </row>
    <row r="62" spans="1:20" ht="12.75" customHeight="1">
      <c r="A62" s="39">
        <v>49</v>
      </c>
      <c r="B62" s="33">
        <v>114007661</v>
      </c>
      <c r="C62" s="14">
        <v>39</v>
      </c>
      <c r="D62" s="44" t="s">
        <v>41</v>
      </c>
      <c r="E62" s="45" t="s">
        <v>41</v>
      </c>
      <c r="F62" s="44" t="s">
        <v>41</v>
      </c>
      <c r="G62" s="45" t="s">
        <v>41</v>
      </c>
      <c r="H62" s="71" t="s">
        <v>41</v>
      </c>
      <c r="I62" s="72" t="s">
        <v>41</v>
      </c>
      <c r="J62" s="45" t="s">
        <v>25</v>
      </c>
      <c r="K62" s="10">
        <v>2023</v>
      </c>
      <c r="L62" s="50" t="s">
        <v>103</v>
      </c>
      <c r="M62" s="55">
        <v>6</v>
      </c>
      <c r="N62" s="35">
        <v>2</v>
      </c>
      <c r="O62" s="51"/>
      <c r="P62" s="77"/>
    </row>
    <row r="63" spans="1:20" ht="12.75" customHeight="1">
      <c r="A63" s="39">
        <v>50</v>
      </c>
      <c r="B63" s="33">
        <v>114010696</v>
      </c>
      <c r="C63" s="14">
        <v>40</v>
      </c>
      <c r="D63" s="40">
        <v>19248</v>
      </c>
      <c r="E63" s="10">
        <v>22274</v>
      </c>
      <c r="F63" s="40">
        <v>19022</v>
      </c>
      <c r="G63" s="10">
        <v>22085</v>
      </c>
      <c r="H63" s="31">
        <f t="shared" si="5"/>
        <v>226</v>
      </c>
      <c r="I63" s="66">
        <f t="shared" si="6"/>
        <v>189</v>
      </c>
      <c r="J63" s="10" t="s">
        <v>63</v>
      </c>
      <c r="K63" s="10">
        <v>2019</v>
      </c>
      <c r="L63" s="50" t="s">
        <v>104</v>
      </c>
      <c r="M63" s="55">
        <v>6</v>
      </c>
      <c r="N63" s="35">
        <v>2</v>
      </c>
      <c r="O63" s="51"/>
      <c r="P63" s="77"/>
    </row>
    <row r="64" spans="1:20" ht="12.75" customHeight="1">
      <c r="A64" s="39">
        <v>51</v>
      </c>
      <c r="B64" s="33">
        <v>114004368</v>
      </c>
      <c r="C64" s="14">
        <v>41</v>
      </c>
      <c r="D64" s="40">
        <v>8161</v>
      </c>
      <c r="E64" s="10">
        <v>4087</v>
      </c>
      <c r="F64" s="40">
        <v>7533</v>
      </c>
      <c r="G64" s="10">
        <v>3741</v>
      </c>
      <c r="H64" s="31">
        <f t="shared" si="5"/>
        <v>628</v>
      </c>
      <c r="I64" s="66">
        <f t="shared" si="6"/>
        <v>346</v>
      </c>
      <c r="J64" s="10" t="s">
        <v>63</v>
      </c>
      <c r="K64" s="10">
        <v>2023</v>
      </c>
      <c r="L64" s="50" t="s">
        <v>105</v>
      </c>
      <c r="M64" s="55">
        <v>6</v>
      </c>
      <c r="N64" s="35">
        <v>3</v>
      </c>
      <c r="O64" s="51"/>
      <c r="P64" s="77"/>
    </row>
    <row r="65" spans="1:20" ht="12.75" customHeight="1">
      <c r="A65" s="39">
        <v>52</v>
      </c>
      <c r="B65" s="33">
        <v>114005424</v>
      </c>
      <c r="C65" s="14">
        <v>42</v>
      </c>
      <c r="D65" s="40">
        <v>28013</v>
      </c>
      <c r="E65" s="10">
        <v>28502</v>
      </c>
      <c r="F65" s="40">
        <v>27479</v>
      </c>
      <c r="G65" s="10">
        <v>28236</v>
      </c>
      <c r="H65" s="31">
        <f t="shared" si="5"/>
        <v>534</v>
      </c>
      <c r="I65" s="66">
        <f t="shared" si="6"/>
        <v>266</v>
      </c>
      <c r="J65" s="10" t="s">
        <v>16</v>
      </c>
      <c r="K65" s="10">
        <v>2015</v>
      </c>
      <c r="L65" s="50" t="s">
        <v>106</v>
      </c>
      <c r="M65" s="55">
        <v>6</v>
      </c>
      <c r="N65" s="35">
        <v>3</v>
      </c>
      <c r="O65" s="51"/>
      <c r="P65" s="77"/>
    </row>
    <row r="66" spans="1:20" ht="12.75" customHeight="1">
      <c r="A66" s="39">
        <v>53</v>
      </c>
      <c r="B66" s="33">
        <v>114006785</v>
      </c>
      <c r="C66" s="14">
        <v>43</v>
      </c>
      <c r="D66" s="40">
        <v>60638</v>
      </c>
      <c r="E66" s="10">
        <v>53239</v>
      </c>
      <c r="F66" s="40">
        <v>59072</v>
      </c>
      <c r="G66" s="10">
        <v>52572</v>
      </c>
      <c r="H66" s="31">
        <f t="shared" si="5"/>
        <v>1566</v>
      </c>
      <c r="I66" s="66">
        <f t="shared" si="6"/>
        <v>667</v>
      </c>
      <c r="J66" s="10" t="s">
        <v>16</v>
      </c>
      <c r="K66" s="10">
        <v>2016</v>
      </c>
      <c r="L66" s="50" t="s">
        <v>107</v>
      </c>
      <c r="M66" s="55">
        <v>6</v>
      </c>
      <c r="N66" s="35">
        <v>3</v>
      </c>
      <c r="O66" s="51"/>
      <c r="P66" s="77"/>
    </row>
    <row r="67" spans="1:20" ht="12.75" customHeight="1">
      <c r="A67" s="39">
        <v>54</v>
      </c>
      <c r="B67" s="85" t="s">
        <v>108</v>
      </c>
      <c r="C67" s="14">
        <v>44</v>
      </c>
      <c r="D67" s="40">
        <v>5358</v>
      </c>
      <c r="E67" s="86">
        <v>9082</v>
      </c>
      <c r="F67" s="40">
        <v>5114</v>
      </c>
      <c r="G67" s="86">
        <v>8707</v>
      </c>
      <c r="H67" s="90">
        <f t="shared" si="5"/>
        <v>244</v>
      </c>
      <c r="I67" s="91">
        <f t="shared" si="6"/>
        <v>375</v>
      </c>
      <c r="J67" s="10" t="s">
        <v>63</v>
      </c>
      <c r="K67" s="10">
        <v>2022</v>
      </c>
      <c r="L67" s="50" t="s">
        <v>109</v>
      </c>
      <c r="M67" s="55">
        <v>6</v>
      </c>
      <c r="N67" s="35">
        <v>3</v>
      </c>
      <c r="O67" s="51"/>
      <c r="P67" s="77"/>
      <c r="R67" s="82"/>
      <c r="S67" s="83"/>
      <c r="T67" s="83"/>
    </row>
    <row r="68" spans="1:20" ht="12.75" customHeight="1">
      <c r="A68" s="39">
        <v>55</v>
      </c>
      <c r="B68" s="46">
        <v>7016757100</v>
      </c>
      <c r="C68" s="14">
        <v>45</v>
      </c>
      <c r="D68" s="44" t="s">
        <v>41</v>
      </c>
      <c r="E68" s="45" t="s">
        <v>41</v>
      </c>
      <c r="F68" s="44" t="s">
        <v>41</v>
      </c>
      <c r="G68" s="45" t="s">
        <v>41</v>
      </c>
      <c r="H68" s="45" t="s">
        <v>41</v>
      </c>
      <c r="I68" s="45" t="s">
        <v>41</v>
      </c>
      <c r="J68" s="45" t="s">
        <v>81</v>
      </c>
      <c r="K68" s="10">
        <v>2021</v>
      </c>
      <c r="L68" s="75" t="s">
        <v>110</v>
      </c>
      <c r="M68" s="55">
        <v>6</v>
      </c>
      <c r="N68" s="35">
        <v>3</v>
      </c>
      <c r="O68" s="70"/>
      <c r="P68" s="84"/>
    </row>
    <row r="69" spans="1:20" ht="12.75" customHeight="1">
      <c r="A69" s="39">
        <v>56</v>
      </c>
      <c r="B69" s="33">
        <v>114005955</v>
      </c>
      <c r="C69" s="14">
        <v>46</v>
      </c>
      <c r="D69" s="40">
        <v>31819</v>
      </c>
      <c r="E69" s="87">
        <v>30535</v>
      </c>
      <c r="F69" s="40">
        <v>31597</v>
      </c>
      <c r="G69" s="87">
        <v>30435</v>
      </c>
      <c r="H69" s="20">
        <f t="shared" ref="H69:H79" si="7">D69-F69</f>
        <v>222</v>
      </c>
      <c r="I69" s="92">
        <f t="shared" ref="I69:I79" si="8">E69-G69</f>
        <v>100</v>
      </c>
      <c r="J69" s="10" t="s">
        <v>100</v>
      </c>
      <c r="K69" s="10">
        <v>2015</v>
      </c>
      <c r="L69" s="50" t="s">
        <v>111</v>
      </c>
      <c r="M69" s="55">
        <v>6</v>
      </c>
      <c r="N69" s="35">
        <v>3</v>
      </c>
      <c r="O69" s="51"/>
      <c r="P69" s="77"/>
    </row>
    <row r="70" spans="1:20" ht="12.75" customHeight="1">
      <c r="A70" s="39">
        <v>57</v>
      </c>
      <c r="B70" s="33">
        <v>114006253</v>
      </c>
      <c r="C70" s="14" t="s">
        <v>112</v>
      </c>
      <c r="D70" s="40">
        <v>7764</v>
      </c>
      <c r="E70" s="10">
        <v>7879</v>
      </c>
      <c r="F70" s="40">
        <v>7672</v>
      </c>
      <c r="G70" s="10">
        <v>7832</v>
      </c>
      <c r="H70" s="31">
        <f t="shared" si="7"/>
        <v>92</v>
      </c>
      <c r="I70" s="66">
        <f t="shared" si="8"/>
        <v>47</v>
      </c>
      <c r="J70" s="10" t="s">
        <v>16</v>
      </c>
      <c r="K70" s="10">
        <v>2015</v>
      </c>
      <c r="L70" s="50" t="s">
        <v>113</v>
      </c>
      <c r="M70" s="55">
        <v>6</v>
      </c>
      <c r="N70" s="35">
        <v>3</v>
      </c>
      <c r="O70" s="51"/>
      <c r="P70" s="77"/>
    </row>
    <row r="71" spans="1:20" ht="12.75" customHeight="1">
      <c r="A71" s="39">
        <v>58</v>
      </c>
      <c r="B71" s="33">
        <v>114008078</v>
      </c>
      <c r="C71" s="14" t="s">
        <v>114</v>
      </c>
      <c r="D71" s="40">
        <v>70704</v>
      </c>
      <c r="E71" s="10">
        <v>77151</v>
      </c>
      <c r="F71" s="40">
        <v>69144</v>
      </c>
      <c r="G71" s="10">
        <v>76316</v>
      </c>
      <c r="H71" s="31">
        <f t="shared" si="7"/>
        <v>1560</v>
      </c>
      <c r="I71" s="66">
        <f t="shared" si="8"/>
        <v>835</v>
      </c>
      <c r="J71" s="10" t="s">
        <v>16</v>
      </c>
      <c r="K71" s="10">
        <v>2015</v>
      </c>
      <c r="L71" s="50" t="s">
        <v>115</v>
      </c>
      <c r="M71" s="55">
        <v>6</v>
      </c>
      <c r="N71" s="35">
        <v>3</v>
      </c>
      <c r="O71" s="51"/>
      <c r="P71" s="77"/>
    </row>
    <row r="72" spans="1:20" ht="12.75" customHeight="1">
      <c r="A72" s="39">
        <v>59</v>
      </c>
      <c r="B72" s="33">
        <v>114007665</v>
      </c>
      <c r="C72" s="14">
        <v>48</v>
      </c>
      <c r="D72" s="40" t="s">
        <v>24</v>
      </c>
      <c r="E72" s="10" t="s">
        <v>24</v>
      </c>
      <c r="F72" s="40" t="s">
        <v>24</v>
      </c>
      <c r="G72" s="10" t="s">
        <v>24</v>
      </c>
      <c r="H72" s="31" t="s">
        <v>24</v>
      </c>
      <c r="I72" s="66" t="s">
        <v>24</v>
      </c>
      <c r="J72" s="10" t="s">
        <v>25</v>
      </c>
      <c r="K72" s="10">
        <v>2024</v>
      </c>
      <c r="L72" s="50" t="s">
        <v>116</v>
      </c>
      <c r="M72" s="55">
        <v>6</v>
      </c>
      <c r="N72" s="35">
        <v>3</v>
      </c>
      <c r="O72" s="51"/>
      <c r="P72" s="77"/>
    </row>
    <row r="73" spans="1:20" ht="12.75" customHeight="1">
      <c r="A73" s="39">
        <v>60</v>
      </c>
      <c r="B73" s="33">
        <v>114009741</v>
      </c>
      <c r="C73" s="14">
        <v>49</v>
      </c>
      <c r="D73" s="40">
        <v>75450</v>
      </c>
      <c r="E73" s="10">
        <v>79765</v>
      </c>
      <c r="F73" s="40">
        <v>73505</v>
      </c>
      <c r="G73" s="10">
        <v>78823</v>
      </c>
      <c r="H73" s="31">
        <f t="shared" si="7"/>
        <v>1945</v>
      </c>
      <c r="I73" s="66">
        <f t="shared" si="8"/>
        <v>942</v>
      </c>
      <c r="J73" s="10" t="s">
        <v>68</v>
      </c>
      <c r="K73" s="10">
        <v>2018</v>
      </c>
      <c r="L73" s="50" t="s">
        <v>117</v>
      </c>
      <c r="M73" s="55">
        <v>6</v>
      </c>
      <c r="N73" s="35">
        <v>3</v>
      </c>
      <c r="O73" s="51"/>
      <c r="P73" s="77"/>
    </row>
    <row r="74" spans="1:20" ht="12.75" customHeight="1">
      <c r="A74" s="39">
        <v>61</v>
      </c>
      <c r="B74" s="33">
        <v>114004421</v>
      </c>
      <c r="C74" s="14">
        <v>50</v>
      </c>
      <c r="D74" s="40">
        <v>8138</v>
      </c>
      <c r="E74" s="10">
        <v>12268</v>
      </c>
      <c r="F74" s="40">
        <v>8076</v>
      </c>
      <c r="G74" s="10">
        <v>12178</v>
      </c>
      <c r="H74" s="31">
        <f t="shared" si="7"/>
        <v>62</v>
      </c>
      <c r="I74" s="66">
        <f t="shared" si="8"/>
        <v>90</v>
      </c>
      <c r="J74" s="10" t="s">
        <v>63</v>
      </c>
      <c r="K74" s="10">
        <v>2018</v>
      </c>
      <c r="L74" s="50" t="s">
        <v>118</v>
      </c>
      <c r="M74" s="55">
        <v>6</v>
      </c>
      <c r="N74" s="35">
        <v>5</v>
      </c>
      <c r="O74" s="51"/>
      <c r="P74" s="77"/>
    </row>
    <row r="75" spans="1:20" ht="12.75" customHeight="1">
      <c r="A75" s="39">
        <v>62</v>
      </c>
      <c r="B75" s="33">
        <v>114009074</v>
      </c>
      <c r="C75" s="14">
        <v>51</v>
      </c>
      <c r="D75" s="40">
        <v>10454</v>
      </c>
      <c r="E75" s="10">
        <v>11214</v>
      </c>
      <c r="F75" s="40">
        <v>10373</v>
      </c>
      <c r="G75" s="10">
        <v>11136</v>
      </c>
      <c r="H75" s="31">
        <f t="shared" si="7"/>
        <v>81</v>
      </c>
      <c r="I75" s="66">
        <f t="shared" si="8"/>
        <v>78</v>
      </c>
      <c r="J75" s="10" t="s">
        <v>100</v>
      </c>
      <c r="K75" s="10">
        <v>2017</v>
      </c>
      <c r="L75" s="50" t="s">
        <v>119</v>
      </c>
      <c r="M75" s="55">
        <v>6</v>
      </c>
      <c r="N75" s="35">
        <v>5</v>
      </c>
      <c r="O75" s="51"/>
      <c r="P75" s="77"/>
    </row>
    <row r="76" spans="1:20" ht="12.75" customHeight="1">
      <c r="A76" s="39">
        <v>63</v>
      </c>
      <c r="B76" s="33">
        <v>114006790</v>
      </c>
      <c r="C76" s="14">
        <v>52</v>
      </c>
      <c r="D76" s="40">
        <v>28421</v>
      </c>
      <c r="E76" s="10">
        <v>35062</v>
      </c>
      <c r="F76" s="40">
        <v>28289</v>
      </c>
      <c r="G76" s="10">
        <v>34916</v>
      </c>
      <c r="H76" s="31">
        <f t="shared" si="7"/>
        <v>132</v>
      </c>
      <c r="I76" s="66">
        <f t="shared" si="8"/>
        <v>146</v>
      </c>
      <c r="J76" s="10" t="s">
        <v>16</v>
      </c>
      <c r="K76" s="10">
        <v>2015</v>
      </c>
      <c r="L76" s="50" t="s">
        <v>120</v>
      </c>
      <c r="M76" s="55">
        <v>6</v>
      </c>
      <c r="N76" s="35">
        <v>5</v>
      </c>
      <c r="O76" s="51"/>
      <c r="P76" s="77"/>
    </row>
    <row r="77" spans="1:20" ht="12.75" customHeight="1">
      <c r="A77" s="39">
        <v>64</v>
      </c>
      <c r="B77" s="33">
        <v>114007184</v>
      </c>
      <c r="C77" s="14">
        <v>53</v>
      </c>
      <c r="D77" s="40">
        <v>138694</v>
      </c>
      <c r="E77" s="10">
        <v>151482</v>
      </c>
      <c r="F77" s="40">
        <v>137681</v>
      </c>
      <c r="G77" s="10">
        <v>150967</v>
      </c>
      <c r="H77" s="31">
        <f t="shared" si="7"/>
        <v>1013</v>
      </c>
      <c r="I77" s="66">
        <f t="shared" si="8"/>
        <v>515</v>
      </c>
      <c r="J77" s="10" t="s">
        <v>16</v>
      </c>
      <c r="K77" s="10">
        <v>2015</v>
      </c>
      <c r="L77" s="50" t="s">
        <v>121</v>
      </c>
      <c r="M77" s="55">
        <v>6</v>
      </c>
      <c r="N77" s="35">
        <v>5</v>
      </c>
      <c r="O77" s="51"/>
      <c r="P77" s="77"/>
      <c r="Q77" s="2">
        <v>0</v>
      </c>
    </row>
    <row r="78" spans="1:20" ht="12.75" customHeight="1">
      <c r="A78" s="39">
        <v>65</v>
      </c>
      <c r="B78" s="33">
        <v>5048041509</v>
      </c>
      <c r="C78" s="14" t="s">
        <v>122</v>
      </c>
      <c r="D78" s="40">
        <v>92917</v>
      </c>
      <c r="E78" s="10">
        <v>96889</v>
      </c>
      <c r="F78" s="40">
        <v>92300</v>
      </c>
      <c r="G78" s="10">
        <v>96572</v>
      </c>
      <c r="H78" s="31">
        <f t="shared" si="7"/>
        <v>617</v>
      </c>
      <c r="I78" s="66">
        <f t="shared" si="8"/>
        <v>317</v>
      </c>
      <c r="J78" s="10" t="s">
        <v>68</v>
      </c>
      <c r="K78" s="10">
        <v>2017</v>
      </c>
      <c r="L78" s="50" t="s">
        <v>123</v>
      </c>
      <c r="M78" s="55">
        <v>6</v>
      </c>
      <c r="N78" s="35">
        <v>5</v>
      </c>
      <c r="O78" s="51"/>
      <c r="P78" s="77"/>
    </row>
    <row r="79" spans="1:20" ht="12.75" customHeight="1">
      <c r="A79" s="39">
        <v>66</v>
      </c>
      <c r="B79" s="33">
        <v>114008690</v>
      </c>
      <c r="C79" s="14" t="s">
        <v>124</v>
      </c>
      <c r="D79" s="40">
        <v>86383</v>
      </c>
      <c r="E79" s="10">
        <v>110893</v>
      </c>
      <c r="F79" s="40">
        <v>85272</v>
      </c>
      <c r="G79" s="10">
        <v>109421</v>
      </c>
      <c r="H79" s="31">
        <f t="shared" si="7"/>
        <v>1111</v>
      </c>
      <c r="I79" s="66">
        <f t="shared" si="8"/>
        <v>1472</v>
      </c>
      <c r="J79" s="10" t="s">
        <v>68</v>
      </c>
      <c r="K79" s="10">
        <v>2017</v>
      </c>
      <c r="L79" s="50" t="s">
        <v>125</v>
      </c>
      <c r="M79" s="55">
        <v>6</v>
      </c>
      <c r="N79" s="35">
        <v>5</v>
      </c>
      <c r="O79" s="51"/>
      <c r="P79" s="77"/>
    </row>
    <row r="80" spans="1:20" ht="12.75" customHeight="1">
      <c r="A80" s="39">
        <v>67</v>
      </c>
      <c r="B80" s="46" t="s">
        <v>58</v>
      </c>
      <c r="C80" s="14">
        <v>55</v>
      </c>
      <c r="D80" s="40"/>
      <c r="E80" s="10"/>
      <c r="F80" s="40"/>
      <c r="G80" s="10"/>
      <c r="H80" s="31"/>
      <c r="I80" s="66"/>
      <c r="J80" s="10" t="s">
        <v>59</v>
      </c>
      <c r="K80" s="10"/>
      <c r="L80" s="50"/>
      <c r="M80" s="55">
        <v>6</v>
      </c>
      <c r="N80" s="35">
        <v>5</v>
      </c>
      <c r="O80" s="51"/>
      <c r="P80" s="77"/>
    </row>
    <row r="81" spans="1:20" ht="12.75" customHeight="1">
      <c r="A81" s="39">
        <v>68</v>
      </c>
      <c r="B81" s="33">
        <v>114009056</v>
      </c>
      <c r="C81" s="14">
        <v>56</v>
      </c>
      <c r="D81" s="40">
        <v>108087</v>
      </c>
      <c r="E81" s="10">
        <v>99686</v>
      </c>
      <c r="F81" s="40">
        <v>105481</v>
      </c>
      <c r="G81" s="10">
        <v>98436</v>
      </c>
      <c r="H81" s="31">
        <f t="shared" ref="H81:H98" si="9">D81-F81</f>
        <v>2606</v>
      </c>
      <c r="I81" s="66">
        <f t="shared" ref="I81:I98" si="10">E81-G81</f>
        <v>1250</v>
      </c>
      <c r="J81" s="10" t="s">
        <v>63</v>
      </c>
      <c r="K81" s="10">
        <v>2018</v>
      </c>
      <c r="L81" s="50" t="s">
        <v>126</v>
      </c>
      <c r="M81" s="55">
        <v>6</v>
      </c>
      <c r="N81" s="35">
        <v>5</v>
      </c>
      <c r="O81" s="51"/>
      <c r="P81" s="77"/>
    </row>
    <row r="82" spans="1:20" ht="12.75" customHeight="1">
      <c r="A82" s="39">
        <v>69</v>
      </c>
      <c r="B82" s="33">
        <v>114004707</v>
      </c>
      <c r="C82" s="14">
        <v>57</v>
      </c>
      <c r="D82" s="40">
        <v>16532</v>
      </c>
      <c r="E82" s="10">
        <v>13922</v>
      </c>
      <c r="F82" s="40">
        <v>16413</v>
      </c>
      <c r="G82" s="10">
        <v>13820</v>
      </c>
      <c r="H82" s="31">
        <f t="shared" si="9"/>
        <v>119</v>
      </c>
      <c r="I82" s="66">
        <f t="shared" si="10"/>
        <v>102</v>
      </c>
      <c r="J82" s="10" t="s">
        <v>68</v>
      </c>
      <c r="K82" s="10">
        <v>2014</v>
      </c>
      <c r="L82" s="50" t="s">
        <v>127</v>
      </c>
      <c r="M82" s="55">
        <v>6</v>
      </c>
      <c r="N82" s="35">
        <v>5</v>
      </c>
      <c r="O82" s="51"/>
      <c r="P82" s="77"/>
    </row>
    <row r="83" spans="1:20" ht="12.75" customHeight="1">
      <c r="A83" s="39">
        <v>70</v>
      </c>
      <c r="B83" s="33">
        <v>114010266</v>
      </c>
      <c r="C83" s="14">
        <v>58</v>
      </c>
      <c r="D83" s="40">
        <v>34964</v>
      </c>
      <c r="E83" s="10">
        <v>44579</v>
      </c>
      <c r="F83" s="40">
        <v>33766</v>
      </c>
      <c r="G83" s="10">
        <v>43216</v>
      </c>
      <c r="H83" s="31">
        <f t="shared" si="9"/>
        <v>1198</v>
      </c>
      <c r="I83" s="66">
        <f t="shared" si="10"/>
        <v>1363</v>
      </c>
      <c r="J83" s="10" t="s">
        <v>16</v>
      </c>
      <c r="K83" s="10">
        <v>2015</v>
      </c>
      <c r="L83" s="50" t="s">
        <v>128</v>
      </c>
      <c r="M83" s="55">
        <v>6</v>
      </c>
      <c r="N83" s="35">
        <v>6</v>
      </c>
      <c r="O83" s="51"/>
      <c r="P83" s="77"/>
    </row>
    <row r="84" spans="1:20" ht="12.75" customHeight="1">
      <c r="A84" s="39">
        <v>71</v>
      </c>
      <c r="B84" s="48">
        <v>8341744367</v>
      </c>
      <c r="C84" s="14">
        <v>59</v>
      </c>
      <c r="D84" s="40">
        <v>25</v>
      </c>
      <c r="E84" s="10">
        <v>17</v>
      </c>
      <c r="F84" s="40">
        <v>25</v>
      </c>
      <c r="G84" s="10">
        <v>17</v>
      </c>
      <c r="H84" s="31">
        <f t="shared" si="9"/>
        <v>0</v>
      </c>
      <c r="I84" s="66">
        <f t="shared" si="10"/>
        <v>0</v>
      </c>
      <c r="J84" s="10" t="s">
        <v>63</v>
      </c>
      <c r="K84" s="10">
        <v>2018</v>
      </c>
      <c r="L84" s="50" t="s">
        <v>129</v>
      </c>
      <c r="M84" s="55">
        <v>6</v>
      </c>
      <c r="N84" s="35">
        <v>4</v>
      </c>
      <c r="O84" s="70" t="s">
        <v>130</v>
      </c>
      <c r="P84" s="84"/>
    </row>
    <row r="85" spans="1:20" ht="12.75" customHeight="1">
      <c r="A85" s="39">
        <v>72</v>
      </c>
      <c r="B85" s="33">
        <v>114010164</v>
      </c>
      <c r="C85" s="14" t="s">
        <v>131</v>
      </c>
      <c r="D85" s="40">
        <v>67217</v>
      </c>
      <c r="E85" s="10">
        <v>77289</v>
      </c>
      <c r="F85" s="40">
        <v>66401</v>
      </c>
      <c r="G85" s="10">
        <v>76837</v>
      </c>
      <c r="H85" s="31">
        <f t="shared" si="9"/>
        <v>816</v>
      </c>
      <c r="I85" s="66">
        <f t="shared" si="10"/>
        <v>452</v>
      </c>
      <c r="J85" s="10" t="s">
        <v>68</v>
      </c>
      <c r="K85" s="10">
        <v>2018</v>
      </c>
      <c r="L85" s="50" t="s">
        <v>132</v>
      </c>
      <c r="M85" s="55">
        <v>6</v>
      </c>
      <c r="N85" s="35">
        <v>4</v>
      </c>
      <c r="O85" s="51"/>
      <c r="P85" s="77"/>
    </row>
    <row r="86" spans="1:20" ht="12.75" customHeight="1">
      <c r="A86" s="39">
        <v>73</v>
      </c>
      <c r="B86" s="33">
        <v>114010307</v>
      </c>
      <c r="C86" s="14" t="s">
        <v>133</v>
      </c>
      <c r="D86" s="40">
        <v>96267</v>
      </c>
      <c r="E86" s="10">
        <v>86999</v>
      </c>
      <c r="F86" s="40">
        <v>94119</v>
      </c>
      <c r="G86" s="10">
        <v>86048</v>
      </c>
      <c r="H86" s="31">
        <f t="shared" si="9"/>
        <v>2148</v>
      </c>
      <c r="I86" s="66">
        <f t="shared" si="10"/>
        <v>951</v>
      </c>
      <c r="J86" s="10" t="s">
        <v>68</v>
      </c>
      <c r="K86" s="10">
        <v>2018</v>
      </c>
      <c r="L86" s="50" t="s">
        <v>134</v>
      </c>
      <c r="M86" s="55">
        <v>6</v>
      </c>
      <c r="N86" s="35">
        <v>4</v>
      </c>
      <c r="O86" s="51"/>
      <c r="P86" s="77"/>
    </row>
    <row r="87" spans="1:20" ht="12.75" customHeight="1">
      <c r="A87" s="39">
        <v>74</v>
      </c>
      <c r="B87" s="33">
        <v>114006982</v>
      </c>
      <c r="C87" s="14">
        <v>61</v>
      </c>
      <c r="D87" s="40">
        <v>50098</v>
      </c>
      <c r="E87" s="10">
        <v>53266</v>
      </c>
      <c r="F87" s="40">
        <v>49827</v>
      </c>
      <c r="G87" s="10">
        <v>52995</v>
      </c>
      <c r="H87" s="31">
        <f t="shared" si="9"/>
        <v>271</v>
      </c>
      <c r="I87" s="66">
        <f t="shared" si="10"/>
        <v>271</v>
      </c>
      <c r="J87" s="10" t="s">
        <v>16</v>
      </c>
      <c r="K87" s="10">
        <v>2013</v>
      </c>
      <c r="L87" s="50" t="s">
        <v>135</v>
      </c>
      <c r="M87" s="55">
        <v>6</v>
      </c>
      <c r="N87" s="35">
        <v>4</v>
      </c>
      <c r="O87" s="51"/>
      <c r="P87" s="77"/>
      <c r="Q87" s="2">
        <v>1832</v>
      </c>
      <c r="R87" s="2">
        <f>Q87/2</f>
        <v>916</v>
      </c>
      <c r="S87" s="2">
        <f>D87+R87</f>
        <v>51014</v>
      </c>
      <c r="T87" s="2">
        <f>E87+R87</f>
        <v>54182</v>
      </c>
    </row>
    <row r="88" spans="1:20" ht="12.75" customHeight="1">
      <c r="A88" s="39">
        <v>75</v>
      </c>
      <c r="B88" s="33">
        <v>114006923</v>
      </c>
      <c r="C88" s="14">
        <v>62</v>
      </c>
      <c r="D88" s="44" t="s">
        <v>41</v>
      </c>
      <c r="E88" s="45" t="s">
        <v>41</v>
      </c>
      <c r="F88" s="44" t="s">
        <v>41</v>
      </c>
      <c r="G88" s="45" t="s">
        <v>41</v>
      </c>
      <c r="H88" s="71" t="s">
        <v>41</v>
      </c>
      <c r="I88" s="72" t="s">
        <v>41</v>
      </c>
      <c r="J88" s="45" t="s">
        <v>25</v>
      </c>
      <c r="K88" s="10">
        <v>2023</v>
      </c>
      <c r="L88" s="50" t="s">
        <v>136</v>
      </c>
      <c r="M88" s="55">
        <v>6</v>
      </c>
      <c r="N88" s="35">
        <v>4</v>
      </c>
      <c r="O88" s="70"/>
      <c r="P88" s="84"/>
    </row>
    <row r="89" spans="1:20" ht="12.75" customHeight="1">
      <c r="A89" s="39">
        <v>76</v>
      </c>
      <c r="B89" s="33">
        <v>114010907</v>
      </c>
      <c r="C89" s="14">
        <v>63</v>
      </c>
      <c r="D89" s="40">
        <v>19791</v>
      </c>
      <c r="E89" s="10">
        <v>8907</v>
      </c>
      <c r="F89" s="40">
        <v>18362</v>
      </c>
      <c r="G89" s="10">
        <v>8189</v>
      </c>
      <c r="H89" s="31">
        <f t="shared" si="9"/>
        <v>1429</v>
      </c>
      <c r="I89" s="66">
        <f t="shared" si="10"/>
        <v>718</v>
      </c>
      <c r="J89" s="10" t="s">
        <v>16</v>
      </c>
      <c r="K89" s="10">
        <v>2019</v>
      </c>
      <c r="L89" s="50" t="s">
        <v>137</v>
      </c>
      <c r="M89" s="55">
        <v>6</v>
      </c>
      <c r="N89" s="35">
        <v>4</v>
      </c>
      <c r="O89" s="51"/>
      <c r="P89" s="77"/>
    </row>
    <row r="90" spans="1:20" ht="12.75" customHeight="1">
      <c r="A90" s="39">
        <v>77</v>
      </c>
      <c r="B90" s="33">
        <v>114003846</v>
      </c>
      <c r="C90" s="14">
        <v>64</v>
      </c>
      <c r="D90" s="40">
        <v>109660</v>
      </c>
      <c r="E90" s="10">
        <v>138488</v>
      </c>
      <c r="F90" s="40">
        <v>109407</v>
      </c>
      <c r="G90" s="10">
        <v>138211</v>
      </c>
      <c r="H90" s="31">
        <f t="shared" si="9"/>
        <v>253</v>
      </c>
      <c r="I90" s="66">
        <f t="shared" si="10"/>
        <v>277</v>
      </c>
      <c r="J90" s="10" t="s">
        <v>100</v>
      </c>
      <c r="K90" s="10">
        <v>2015</v>
      </c>
      <c r="L90" s="50" t="s">
        <v>138</v>
      </c>
      <c r="M90" s="55">
        <v>6</v>
      </c>
      <c r="N90" s="35">
        <v>4</v>
      </c>
      <c r="O90" s="51"/>
      <c r="P90" s="77"/>
    </row>
    <row r="91" spans="1:20" ht="12.75" customHeight="1">
      <c r="A91" s="39">
        <v>78</v>
      </c>
      <c r="B91" s="33">
        <v>114003951</v>
      </c>
      <c r="C91" s="14">
        <v>65</v>
      </c>
      <c r="D91" s="44" t="s">
        <v>41</v>
      </c>
      <c r="E91" s="45" t="s">
        <v>41</v>
      </c>
      <c r="F91" s="44" t="s">
        <v>41</v>
      </c>
      <c r="G91" s="45" t="s">
        <v>41</v>
      </c>
      <c r="H91" s="71" t="s">
        <v>41</v>
      </c>
      <c r="I91" s="72" t="s">
        <v>41</v>
      </c>
      <c r="J91" s="45" t="s">
        <v>25</v>
      </c>
      <c r="K91" s="10">
        <v>2023</v>
      </c>
      <c r="L91" s="75" t="s">
        <v>139</v>
      </c>
      <c r="M91" s="55">
        <v>6</v>
      </c>
      <c r="N91" s="35">
        <v>4</v>
      </c>
      <c r="O91" s="70"/>
      <c r="P91" s="84"/>
    </row>
    <row r="92" spans="1:20" ht="12.75" customHeight="1">
      <c r="A92" s="39">
        <v>79</v>
      </c>
      <c r="B92" s="33">
        <v>114005759</v>
      </c>
      <c r="C92" s="14">
        <v>66</v>
      </c>
      <c r="D92" s="40">
        <v>6108</v>
      </c>
      <c r="E92" s="10">
        <v>5768</v>
      </c>
      <c r="F92" s="40">
        <v>5916</v>
      </c>
      <c r="G92" s="10">
        <v>5684</v>
      </c>
      <c r="H92" s="31">
        <f t="shared" si="9"/>
        <v>192</v>
      </c>
      <c r="I92" s="66">
        <f t="shared" si="10"/>
        <v>84</v>
      </c>
      <c r="J92" s="10" t="s">
        <v>100</v>
      </c>
      <c r="K92" s="10">
        <v>2016</v>
      </c>
      <c r="L92" s="50" t="s">
        <v>140</v>
      </c>
      <c r="M92" s="55">
        <v>6</v>
      </c>
      <c r="N92" s="35">
        <v>4</v>
      </c>
      <c r="O92" s="51"/>
      <c r="P92" s="77"/>
    </row>
    <row r="93" spans="1:20" ht="12.75" customHeight="1">
      <c r="A93" s="39">
        <v>80</v>
      </c>
      <c r="B93" s="33">
        <v>114003926</v>
      </c>
      <c r="C93" s="14">
        <v>67</v>
      </c>
      <c r="D93" s="88">
        <v>22721</v>
      </c>
      <c r="E93" s="10">
        <v>26907</v>
      </c>
      <c r="F93" s="88">
        <v>22484</v>
      </c>
      <c r="G93" s="10">
        <v>26688</v>
      </c>
      <c r="H93" s="67">
        <f t="shared" si="9"/>
        <v>237</v>
      </c>
      <c r="I93" s="68">
        <f t="shared" si="10"/>
        <v>219</v>
      </c>
      <c r="J93" s="69" t="s">
        <v>16</v>
      </c>
      <c r="K93" s="10">
        <v>2014</v>
      </c>
      <c r="L93" s="50" t="s">
        <v>141</v>
      </c>
      <c r="M93" s="55">
        <v>6</v>
      </c>
      <c r="N93" s="35">
        <v>4</v>
      </c>
      <c r="O93" s="51" t="s">
        <v>142</v>
      </c>
      <c r="P93" s="77"/>
      <c r="Q93" s="83">
        <v>1287</v>
      </c>
      <c r="R93" s="82">
        <f>Q93/2</f>
        <v>643.5</v>
      </c>
      <c r="S93" s="83">
        <f>D93+R93</f>
        <v>23364.5</v>
      </c>
      <c r="T93" s="83">
        <f>E93+R93</f>
        <v>27550.5</v>
      </c>
    </row>
    <row r="94" spans="1:20" ht="12.75" customHeight="1">
      <c r="A94" s="39">
        <v>81</v>
      </c>
      <c r="B94" s="33">
        <v>114006855</v>
      </c>
      <c r="C94" s="14">
        <v>68</v>
      </c>
      <c r="D94" s="40">
        <v>15212</v>
      </c>
      <c r="E94" s="10">
        <v>18262</v>
      </c>
      <c r="F94" s="40">
        <v>15212</v>
      </c>
      <c r="G94" s="10">
        <v>18263</v>
      </c>
      <c r="H94" s="67">
        <f t="shared" si="9"/>
        <v>0</v>
      </c>
      <c r="I94" s="68">
        <f t="shared" si="10"/>
        <v>-1</v>
      </c>
      <c r="J94" s="69" t="s">
        <v>16</v>
      </c>
      <c r="K94" s="10">
        <v>2013</v>
      </c>
      <c r="L94" s="50" t="s">
        <v>143</v>
      </c>
      <c r="M94" s="55">
        <v>6</v>
      </c>
      <c r="N94" s="35">
        <v>3</v>
      </c>
      <c r="O94" s="70" t="s">
        <v>32</v>
      </c>
      <c r="P94" s="84"/>
      <c r="Q94" s="83"/>
      <c r="R94" s="82"/>
      <c r="S94" s="83"/>
      <c r="T94" s="83"/>
    </row>
    <row r="95" spans="1:20" ht="12.75" customHeight="1">
      <c r="A95" s="39">
        <v>82</v>
      </c>
      <c r="B95" s="33">
        <v>114008130</v>
      </c>
      <c r="C95" s="14">
        <v>69</v>
      </c>
      <c r="D95" s="40">
        <v>68010</v>
      </c>
      <c r="E95" s="10">
        <v>86640</v>
      </c>
      <c r="F95" s="40">
        <v>67920</v>
      </c>
      <c r="G95" s="10">
        <v>86550</v>
      </c>
      <c r="H95" s="31">
        <f t="shared" si="9"/>
        <v>90</v>
      </c>
      <c r="I95" s="66">
        <f t="shared" si="10"/>
        <v>90</v>
      </c>
      <c r="J95" s="10" t="s">
        <v>16</v>
      </c>
      <c r="K95" s="10">
        <v>2014</v>
      </c>
      <c r="L95" s="50" t="s">
        <v>144</v>
      </c>
      <c r="M95" s="55">
        <v>6</v>
      </c>
      <c r="N95" s="35">
        <v>3</v>
      </c>
      <c r="O95" s="51"/>
      <c r="P95" s="77"/>
      <c r="Q95" s="83">
        <v>1820</v>
      </c>
      <c r="R95" s="82">
        <f>Q95/2</f>
        <v>910</v>
      </c>
      <c r="S95" s="83">
        <f>D95+R95</f>
        <v>68920</v>
      </c>
      <c r="T95" s="83">
        <f>E95+R95</f>
        <v>87550</v>
      </c>
    </row>
    <row r="96" spans="1:20" ht="12.75" customHeight="1">
      <c r="A96" s="39">
        <v>83</v>
      </c>
      <c r="B96" s="33">
        <v>114010654</v>
      </c>
      <c r="C96" s="14">
        <v>70</v>
      </c>
      <c r="D96" s="40">
        <v>4578</v>
      </c>
      <c r="E96" s="10">
        <v>5281</v>
      </c>
      <c r="F96" s="40">
        <v>4413</v>
      </c>
      <c r="G96" s="10">
        <v>5110</v>
      </c>
      <c r="H96" s="31">
        <f t="shared" si="9"/>
        <v>165</v>
      </c>
      <c r="I96" s="66">
        <f t="shared" si="10"/>
        <v>171</v>
      </c>
      <c r="J96" s="10" t="s">
        <v>16</v>
      </c>
      <c r="K96" s="10">
        <v>2014</v>
      </c>
      <c r="L96" s="50" t="s">
        <v>145</v>
      </c>
      <c r="M96" s="55">
        <v>6</v>
      </c>
      <c r="N96" s="35">
        <v>3</v>
      </c>
      <c r="O96" s="51"/>
      <c r="P96" s="77"/>
    </row>
    <row r="97" spans="1:20" ht="12.75" customHeight="1">
      <c r="A97" s="39">
        <v>84</v>
      </c>
      <c r="B97" s="46">
        <v>9654414100</v>
      </c>
      <c r="C97" s="14">
        <v>71</v>
      </c>
      <c r="D97" s="40">
        <v>15140</v>
      </c>
      <c r="E97" s="10">
        <v>17680</v>
      </c>
      <c r="F97" s="40">
        <v>15059</v>
      </c>
      <c r="G97" s="10">
        <v>17591</v>
      </c>
      <c r="H97" s="31">
        <f t="shared" si="9"/>
        <v>81</v>
      </c>
      <c r="I97" s="66">
        <f t="shared" si="10"/>
        <v>89</v>
      </c>
      <c r="J97" s="10" t="s">
        <v>16</v>
      </c>
      <c r="K97" s="10">
        <v>2019</v>
      </c>
      <c r="L97" s="50" t="s">
        <v>146</v>
      </c>
      <c r="M97" s="55">
        <v>6</v>
      </c>
      <c r="N97" s="35">
        <v>3</v>
      </c>
      <c r="O97" s="70"/>
      <c r="P97" s="84"/>
    </row>
    <row r="98" spans="1:20" ht="12.75" customHeight="1">
      <c r="A98" s="39">
        <v>85</v>
      </c>
      <c r="B98" s="33">
        <v>114080475</v>
      </c>
      <c r="C98" s="14">
        <v>72</v>
      </c>
      <c r="D98" s="40">
        <v>54126</v>
      </c>
      <c r="E98" s="10">
        <v>61495</v>
      </c>
      <c r="F98" s="40">
        <v>53716</v>
      </c>
      <c r="G98" s="10">
        <v>61159</v>
      </c>
      <c r="H98" s="31">
        <f t="shared" si="9"/>
        <v>410</v>
      </c>
      <c r="I98" s="66">
        <f t="shared" si="10"/>
        <v>336</v>
      </c>
      <c r="J98" s="10" t="s">
        <v>63</v>
      </c>
      <c r="K98" s="10">
        <v>2018</v>
      </c>
      <c r="L98" s="50" t="s">
        <v>147</v>
      </c>
      <c r="M98" s="55">
        <v>6</v>
      </c>
      <c r="N98" s="35">
        <v>3</v>
      </c>
      <c r="O98" s="51"/>
      <c r="P98" s="77"/>
    </row>
    <row r="99" spans="1:20" ht="12.75" customHeight="1">
      <c r="A99" s="39">
        <v>86</v>
      </c>
      <c r="B99" s="46" t="s">
        <v>58</v>
      </c>
      <c r="C99" s="14">
        <v>73</v>
      </c>
      <c r="D99" s="40"/>
      <c r="E99" s="86"/>
      <c r="F99" s="40"/>
      <c r="G99" s="86"/>
      <c r="H99" s="90"/>
      <c r="I99" s="91"/>
      <c r="J99" s="10" t="s">
        <v>59</v>
      </c>
      <c r="K99" s="10"/>
      <c r="L99" s="50"/>
      <c r="M99" s="55">
        <v>6</v>
      </c>
      <c r="N99" s="35">
        <v>3</v>
      </c>
      <c r="O99" s="51"/>
      <c r="P99" s="77"/>
    </row>
    <row r="100" spans="1:20" ht="12.75" customHeight="1">
      <c r="A100" s="39">
        <v>87</v>
      </c>
      <c r="B100" s="46">
        <v>687011219</v>
      </c>
      <c r="C100" s="14">
        <v>74</v>
      </c>
      <c r="D100" s="44" t="s">
        <v>41</v>
      </c>
      <c r="E100" s="45" t="s">
        <v>41</v>
      </c>
      <c r="F100" s="44" t="s">
        <v>41</v>
      </c>
      <c r="G100" s="45" t="s">
        <v>41</v>
      </c>
      <c r="H100" s="45" t="s">
        <v>41</v>
      </c>
      <c r="I100" s="45" t="s">
        <v>41</v>
      </c>
      <c r="J100" s="10" t="s">
        <v>81</v>
      </c>
      <c r="K100" s="10">
        <v>2020</v>
      </c>
      <c r="L100" s="50" t="s">
        <v>148</v>
      </c>
      <c r="M100" s="55">
        <v>6</v>
      </c>
      <c r="N100" s="35">
        <v>3</v>
      </c>
      <c r="O100" s="51"/>
      <c r="P100" s="77"/>
    </row>
    <row r="101" spans="1:20" ht="12.75" customHeight="1">
      <c r="A101" s="39">
        <v>88</v>
      </c>
      <c r="B101" s="33">
        <v>114007090</v>
      </c>
      <c r="C101" s="14">
        <v>75</v>
      </c>
      <c r="D101" s="40">
        <v>41535</v>
      </c>
      <c r="E101" s="87">
        <v>41950</v>
      </c>
      <c r="F101" s="40">
        <v>41151</v>
      </c>
      <c r="G101" s="87">
        <v>41853</v>
      </c>
      <c r="H101" s="20">
        <f t="shared" ref="H101:I103" si="11">D101-F101</f>
        <v>384</v>
      </c>
      <c r="I101" s="92">
        <f t="shared" si="11"/>
        <v>97</v>
      </c>
      <c r="J101" s="10" t="s">
        <v>100</v>
      </c>
      <c r="K101" s="10">
        <v>2015</v>
      </c>
      <c r="L101" s="50" t="s">
        <v>149</v>
      </c>
      <c r="M101" s="55">
        <v>6</v>
      </c>
      <c r="N101" s="35">
        <v>2</v>
      </c>
      <c r="O101" s="51"/>
      <c r="P101" s="77"/>
    </row>
    <row r="102" spans="1:20" ht="12.75" customHeight="1">
      <c r="A102" s="39">
        <v>89</v>
      </c>
      <c r="B102" s="33">
        <v>114007089</v>
      </c>
      <c r="C102" s="14">
        <v>76</v>
      </c>
      <c r="D102" s="40">
        <v>63546</v>
      </c>
      <c r="E102" s="10">
        <v>65491</v>
      </c>
      <c r="F102" s="40">
        <v>63162</v>
      </c>
      <c r="G102" s="10">
        <v>65113</v>
      </c>
      <c r="H102" s="31">
        <f t="shared" si="11"/>
        <v>384</v>
      </c>
      <c r="I102" s="66">
        <f t="shared" si="11"/>
        <v>378</v>
      </c>
      <c r="J102" s="10" t="s">
        <v>16</v>
      </c>
      <c r="K102" s="10">
        <v>2014</v>
      </c>
      <c r="L102" s="50" t="s">
        <v>150</v>
      </c>
      <c r="M102" s="55">
        <v>6</v>
      </c>
      <c r="N102" s="35">
        <v>2</v>
      </c>
      <c r="O102" s="51"/>
      <c r="P102" s="77"/>
    </row>
    <row r="103" spans="1:20" ht="12.75" customHeight="1">
      <c r="A103" s="39">
        <v>90</v>
      </c>
      <c r="B103" s="33">
        <v>114010663</v>
      </c>
      <c r="C103" s="14">
        <v>77</v>
      </c>
      <c r="D103" s="40">
        <v>24366</v>
      </c>
      <c r="E103" s="10">
        <v>28705</v>
      </c>
      <c r="F103" s="40">
        <v>23365</v>
      </c>
      <c r="G103" s="10">
        <v>27689</v>
      </c>
      <c r="H103" s="31">
        <f t="shared" si="11"/>
        <v>1001</v>
      </c>
      <c r="I103" s="66">
        <f t="shared" si="11"/>
        <v>1016</v>
      </c>
      <c r="J103" s="10" t="s">
        <v>63</v>
      </c>
      <c r="K103" s="10">
        <v>2019</v>
      </c>
      <c r="L103" s="50" t="s">
        <v>151</v>
      </c>
      <c r="M103" s="55">
        <v>6</v>
      </c>
      <c r="N103" s="35">
        <v>3</v>
      </c>
      <c r="O103" s="51"/>
      <c r="P103" s="77"/>
    </row>
    <row r="104" spans="1:20" ht="12.75" customHeight="1">
      <c r="A104" s="39">
        <v>91</v>
      </c>
      <c r="B104" s="89">
        <v>523926111</v>
      </c>
      <c r="C104" s="14">
        <v>78</v>
      </c>
      <c r="D104" s="44" t="s">
        <v>41</v>
      </c>
      <c r="E104" s="45" t="s">
        <v>41</v>
      </c>
      <c r="F104" s="44" t="s">
        <v>41</v>
      </c>
      <c r="G104" s="45" t="s">
        <v>41</v>
      </c>
      <c r="H104" s="71" t="s">
        <v>41</v>
      </c>
      <c r="I104" s="72" t="s">
        <v>41</v>
      </c>
      <c r="J104" s="45" t="s">
        <v>81</v>
      </c>
      <c r="K104" s="10">
        <v>2021</v>
      </c>
      <c r="L104" s="75" t="s">
        <v>152</v>
      </c>
      <c r="M104" s="55">
        <v>6</v>
      </c>
      <c r="N104" s="35">
        <v>3</v>
      </c>
      <c r="O104" s="70" t="s">
        <v>153</v>
      </c>
      <c r="P104" s="84"/>
    </row>
    <row r="105" spans="1:20" ht="12.75" customHeight="1">
      <c r="A105" s="39">
        <v>92</v>
      </c>
      <c r="B105" s="33">
        <v>114090075</v>
      </c>
      <c r="C105" s="14">
        <v>79</v>
      </c>
      <c r="D105" s="40">
        <v>144454</v>
      </c>
      <c r="E105" s="10">
        <v>52458</v>
      </c>
      <c r="F105" s="40">
        <v>143555</v>
      </c>
      <c r="G105" s="10">
        <v>52133</v>
      </c>
      <c r="H105" s="31">
        <f t="shared" ref="H105:H129" si="12">D105-F105</f>
        <v>899</v>
      </c>
      <c r="I105" s="66">
        <f t="shared" ref="I105:I129" si="13">E105-G105</f>
        <v>325</v>
      </c>
      <c r="J105" s="10" t="s">
        <v>68</v>
      </c>
      <c r="K105" s="10">
        <v>2014</v>
      </c>
      <c r="L105" s="50" t="s">
        <v>154</v>
      </c>
      <c r="M105" s="55">
        <v>6</v>
      </c>
      <c r="N105" s="35">
        <v>3</v>
      </c>
      <c r="O105" s="51"/>
      <c r="P105" s="77"/>
    </row>
    <row r="106" spans="1:20" ht="12.75" customHeight="1">
      <c r="A106" s="39">
        <v>93</v>
      </c>
      <c r="B106" s="33">
        <v>114007396</v>
      </c>
      <c r="C106" s="14">
        <v>80</v>
      </c>
      <c r="D106" s="40">
        <v>25608</v>
      </c>
      <c r="E106" s="10">
        <v>31342</v>
      </c>
      <c r="F106" s="40">
        <v>25391</v>
      </c>
      <c r="G106" s="10">
        <v>31117</v>
      </c>
      <c r="H106" s="31">
        <f t="shared" si="12"/>
        <v>217</v>
      </c>
      <c r="I106" s="66">
        <f t="shared" si="13"/>
        <v>225</v>
      </c>
      <c r="J106" s="10" t="s">
        <v>16</v>
      </c>
      <c r="K106" s="10">
        <v>2015</v>
      </c>
      <c r="L106" s="50" t="s">
        <v>155</v>
      </c>
      <c r="M106" s="55">
        <v>6</v>
      </c>
      <c r="N106" s="35">
        <v>2</v>
      </c>
      <c r="O106" s="51"/>
      <c r="P106" s="77"/>
    </row>
    <row r="107" spans="1:20" ht="12.75" customHeight="1">
      <c r="A107" s="39">
        <v>94</v>
      </c>
      <c r="B107" s="33">
        <v>114003851</v>
      </c>
      <c r="C107" s="14">
        <v>81</v>
      </c>
      <c r="D107" s="40">
        <v>25628</v>
      </c>
      <c r="E107" s="10">
        <v>30974</v>
      </c>
      <c r="F107" s="40">
        <v>25521</v>
      </c>
      <c r="G107" s="10">
        <v>30867</v>
      </c>
      <c r="H107" s="31">
        <f t="shared" si="12"/>
        <v>107</v>
      </c>
      <c r="I107" s="66">
        <f t="shared" si="13"/>
        <v>107</v>
      </c>
      <c r="J107" s="10" t="s">
        <v>16</v>
      </c>
      <c r="K107" s="10">
        <v>2013</v>
      </c>
      <c r="L107" s="50" t="s">
        <v>156</v>
      </c>
      <c r="M107" s="55">
        <v>6</v>
      </c>
      <c r="N107" s="35">
        <v>2</v>
      </c>
      <c r="O107" s="51"/>
      <c r="P107" s="77"/>
      <c r="Q107" s="2">
        <v>19916</v>
      </c>
      <c r="R107" s="2">
        <f>Q107/2</f>
        <v>9958</v>
      </c>
      <c r="S107" s="2">
        <f>D107+R107</f>
        <v>35586</v>
      </c>
      <c r="T107" s="2">
        <f>E107+R107</f>
        <v>40932</v>
      </c>
    </row>
    <row r="108" spans="1:20" ht="12.75" customHeight="1">
      <c r="A108" s="39">
        <v>95</v>
      </c>
      <c r="B108" s="33">
        <v>114004184</v>
      </c>
      <c r="C108" s="14">
        <v>82</v>
      </c>
      <c r="D108" s="40">
        <v>9311</v>
      </c>
      <c r="E108" s="10">
        <v>11810</v>
      </c>
      <c r="F108" s="40">
        <v>9311</v>
      </c>
      <c r="G108" s="10">
        <v>11812</v>
      </c>
      <c r="H108" s="67">
        <f t="shared" si="12"/>
        <v>0</v>
      </c>
      <c r="I108" s="68">
        <f t="shared" si="13"/>
        <v>-2</v>
      </c>
      <c r="J108" s="69" t="s">
        <v>16</v>
      </c>
      <c r="K108" s="10">
        <v>2013</v>
      </c>
      <c r="L108" s="50" t="s">
        <v>157</v>
      </c>
      <c r="M108" s="55">
        <v>6</v>
      </c>
      <c r="N108" s="35">
        <v>2</v>
      </c>
      <c r="O108" s="51" t="s">
        <v>158</v>
      </c>
      <c r="P108" s="77"/>
      <c r="Q108" s="2">
        <v>295</v>
      </c>
      <c r="R108" s="2">
        <f>Q108/2</f>
        <v>147.5</v>
      </c>
      <c r="S108" s="2">
        <f>D108+R108</f>
        <v>9458.5</v>
      </c>
      <c r="T108" s="2">
        <f>E108+R108</f>
        <v>11957.5</v>
      </c>
    </row>
    <row r="109" spans="1:20" ht="12.75" customHeight="1">
      <c r="A109" s="39">
        <v>96</v>
      </c>
      <c r="B109" s="33">
        <v>114006250</v>
      </c>
      <c r="C109" s="14">
        <v>83</v>
      </c>
      <c r="D109" s="40">
        <v>338</v>
      </c>
      <c r="E109" s="10">
        <v>275</v>
      </c>
      <c r="F109" s="40">
        <v>338</v>
      </c>
      <c r="G109" s="10">
        <v>275</v>
      </c>
      <c r="H109" s="31">
        <f t="shared" si="12"/>
        <v>0</v>
      </c>
      <c r="I109" s="66">
        <f t="shared" si="13"/>
        <v>0</v>
      </c>
      <c r="J109" s="10" t="s">
        <v>16</v>
      </c>
      <c r="K109" s="10">
        <v>2015</v>
      </c>
      <c r="L109" s="50" t="s">
        <v>159</v>
      </c>
      <c r="M109" s="55">
        <v>6</v>
      </c>
      <c r="N109" s="35">
        <v>2</v>
      </c>
      <c r="O109" s="51"/>
      <c r="P109" s="77"/>
    </row>
    <row r="110" spans="1:20" ht="12.75" customHeight="1">
      <c r="A110" s="39">
        <v>97</v>
      </c>
      <c r="B110" s="33">
        <v>114009509</v>
      </c>
      <c r="C110" s="14">
        <v>84</v>
      </c>
      <c r="D110" s="40">
        <v>20962</v>
      </c>
      <c r="E110" s="10">
        <v>22928</v>
      </c>
      <c r="F110" s="40">
        <v>20804</v>
      </c>
      <c r="G110" s="10">
        <v>22868</v>
      </c>
      <c r="H110" s="31">
        <f t="shared" si="12"/>
        <v>158</v>
      </c>
      <c r="I110" s="66">
        <f t="shared" si="13"/>
        <v>60</v>
      </c>
      <c r="J110" s="10" t="s">
        <v>68</v>
      </c>
      <c r="K110" s="10">
        <v>2018</v>
      </c>
      <c r="L110" s="50" t="s">
        <v>160</v>
      </c>
      <c r="M110" s="55">
        <v>6</v>
      </c>
      <c r="N110" s="35">
        <v>2</v>
      </c>
      <c r="O110" s="51"/>
      <c r="P110" s="77"/>
    </row>
    <row r="111" spans="1:20" ht="12.75" customHeight="1">
      <c r="A111" s="39">
        <v>98</v>
      </c>
      <c r="B111" s="33">
        <v>114006801</v>
      </c>
      <c r="C111" s="14">
        <v>85</v>
      </c>
      <c r="D111" s="40">
        <v>4792</v>
      </c>
      <c r="E111" s="10">
        <v>5043</v>
      </c>
      <c r="F111" s="40">
        <v>4792</v>
      </c>
      <c r="G111" s="10">
        <v>5043</v>
      </c>
      <c r="H111" s="67">
        <f t="shared" si="12"/>
        <v>0</v>
      </c>
      <c r="I111" s="68">
        <f t="shared" si="13"/>
        <v>0</v>
      </c>
      <c r="J111" s="69" t="s">
        <v>16</v>
      </c>
      <c r="K111" s="10">
        <v>2013</v>
      </c>
      <c r="L111" s="50" t="s">
        <v>161</v>
      </c>
      <c r="M111" s="55">
        <v>6</v>
      </c>
      <c r="N111" s="35">
        <v>2</v>
      </c>
      <c r="O111" s="70" t="s">
        <v>32</v>
      </c>
      <c r="P111" s="84"/>
      <c r="Q111" s="2">
        <v>6683</v>
      </c>
      <c r="R111" s="82">
        <f>Q111/2</f>
        <v>3341.5</v>
      </c>
      <c r="S111" s="83">
        <f>D111+R111</f>
        <v>8133.5</v>
      </c>
      <c r="T111" s="83">
        <f>E111+R111</f>
        <v>8384.5</v>
      </c>
    </row>
    <row r="112" spans="1:20" ht="12.75" customHeight="1">
      <c r="A112" s="39">
        <v>99</v>
      </c>
      <c r="B112" s="33">
        <v>114008156</v>
      </c>
      <c r="C112" s="14">
        <v>86</v>
      </c>
      <c r="D112" s="40">
        <v>32944</v>
      </c>
      <c r="E112" s="10">
        <v>44476</v>
      </c>
      <c r="F112" s="40">
        <v>32141</v>
      </c>
      <c r="G112" s="10">
        <v>43466</v>
      </c>
      <c r="H112" s="31">
        <f t="shared" si="12"/>
        <v>803</v>
      </c>
      <c r="I112" s="66">
        <f t="shared" si="13"/>
        <v>1010</v>
      </c>
      <c r="J112" s="10" t="s">
        <v>100</v>
      </c>
      <c r="K112" s="10">
        <v>2017</v>
      </c>
      <c r="L112" s="50" t="s">
        <v>162</v>
      </c>
      <c r="M112" s="55">
        <v>5</v>
      </c>
      <c r="N112" s="35">
        <v>3</v>
      </c>
      <c r="O112" s="51"/>
      <c r="P112" s="77"/>
    </row>
    <row r="113" spans="1:20" ht="12.75" customHeight="1">
      <c r="A113" s="39">
        <v>100</v>
      </c>
      <c r="B113" s="33">
        <v>8663824957</v>
      </c>
      <c r="C113" s="14">
        <v>87</v>
      </c>
      <c r="D113" s="40">
        <v>32236</v>
      </c>
      <c r="E113" s="10">
        <v>39402</v>
      </c>
      <c r="F113" s="40">
        <v>30820</v>
      </c>
      <c r="G113" s="10">
        <v>37757</v>
      </c>
      <c r="H113" s="31">
        <f t="shared" si="12"/>
        <v>1416</v>
      </c>
      <c r="I113" s="66">
        <f t="shared" si="13"/>
        <v>1645</v>
      </c>
      <c r="J113" s="10" t="s">
        <v>16</v>
      </c>
      <c r="K113" s="10">
        <v>2018</v>
      </c>
      <c r="L113" s="50" t="s">
        <v>163</v>
      </c>
      <c r="M113" s="55">
        <v>5</v>
      </c>
      <c r="N113" s="35">
        <v>3</v>
      </c>
      <c r="O113" s="70"/>
      <c r="P113" s="84"/>
    </row>
    <row r="114" spans="1:20" ht="12.75" customHeight="1">
      <c r="A114" s="39">
        <v>101</v>
      </c>
      <c r="B114" s="33">
        <v>114007413</v>
      </c>
      <c r="C114" s="14" t="s">
        <v>164</v>
      </c>
      <c r="D114" s="40">
        <v>160983</v>
      </c>
      <c r="E114" s="10">
        <v>0</v>
      </c>
      <c r="F114" s="40">
        <v>158792</v>
      </c>
      <c r="G114" s="10">
        <v>0</v>
      </c>
      <c r="H114" s="31">
        <f t="shared" si="12"/>
        <v>2191</v>
      </c>
      <c r="I114" s="66">
        <f t="shared" si="13"/>
        <v>0</v>
      </c>
      <c r="J114" s="10" t="s">
        <v>16</v>
      </c>
      <c r="K114" s="10">
        <v>2015</v>
      </c>
      <c r="L114" s="50" t="s">
        <v>165</v>
      </c>
      <c r="M114" s="55">
        <v>6</v>
      </c>
      <c r="N114" s="35">
        <v>2</v>
      </c>
      <c r="O114" s="51"/>
      <c r="P114" s="77"/>
      <c r="Q114" s="2">
        <v>42215</v>
      </c>
      <c r="R114" s="2">
        <f>Q114/2</f>
        <v>21107.5</v>
      </c>
      <c r="S114" s="2">
        <f>D114+R114</f>
        <v>182090.5</v>
      </c>
      <c r="T114" s="2">
        <f>E114+R114</f>
        <v>21107.5</v>
      </c>
    </row>
    <row r="115" spans="1:20" ht="12.75" customHeight="1">
      <c r="A115" s="39">
        <v>102</v>
      </c>
      <c r="B115" s="33">
        <v>1471856000</v>
      </c>
      <c r="C115" s="14" t="s">
        <v>166</v>
      </c>
      <c r="D115" s="40">
        <v>13262</v>
      </c>
      <c r="E115" s="10">
        <v>17155</v>
      </c>
      <c r="F115" s="40">
        <v>13218</v>
      </c>
      <c r="G115" s="10">
        <v>17107</v>
      </c>
      <c r="H115" s="31">
        <f t="shared" si="12"/>
        <v>44</v>
      </c>
      <c r="I115" s="66">
        <f t="shared" si="13"/>
        <v>48</v>
      </c>
      <c r="J115" s="10" t="s">
        <v>16</v>
      </c>
      <c r="K115" s="10">
        <v>2015</v>
      </c>
      <c r="L115" s="50" t="s">
        <v>167</v>
      </c>
      <c r="M115" s="55">
        <v>6</v>
      </c>
      <c r="N115" s="35">
        <v>2</v>
      </c>
      <c r="O115" s="51"/>
      <c r="P115" s="77"/>
    </row>
    <row r="116" spans="1:20" ht="12.75" customHeight="1">
      <c r="A116" s="39">
        <v>103</v>
      </c>
      <c r="B116" s="33">
        <v>114007668</v>
      </c>
      <c r="C116" s="14">
        <v>89</v>
      </c>
      <c r="D116" s="40">
        <v>16611</v>
      </c>
      <c r="E116" s="10">
        <v>20563</v>
      </c>
      <c r="F116" s="40">
        <v>15277</v>
      </c>
      <c r="G116" s="10">
        <v>19071</v>
      </c>
      <c r="H116" s="31">
        <f t="shared" si="12"/>
        <v>1334</v>
      </c>
      <c r="I116" s="66">
        <f t="shared" si="13"/>
        <v>1492</v>
      </c>
      <c r="J116" s="10" t="s">
        <v>100</v>
      </c>
      <c r="K116" s="10">
        <v>2017</v>
      </c>
      <c r="L116" s="50" t="s">
        <v>168</v>
      </c>
      <c r="M116" s="55">
        <v>6</v>
      </c>
      <c r="N116" s="35">
        <v>2</v>
      </c>
      <c r="O116" s="51"/>
      <c r="P116" s="77"/>
    </row>
    <row r="117" spans="1:20" ht="12.75" customHeight="1">
      <c r="A117" s="39">
        <v>104</v>
      </c>
      <c r="B117" s="33">
        <v>114008474</v>
      </c>
      <c r="C117" s="14">
        <v>90</v>
      </c>
      <c r="D117" s="40">
        <v>11507</v>
      </c>
      <c r="E117" s="10">
        <v>15900</v>
      </c>
      <c r="F117" s="40">
        <v>11480</v>
      </c>
      <c r="G117" s="10">
        <v>15870</v>
      </c>
      <c r="H117" s="31">
        <f t="shared" si="12"/>
        <v>27</v>
      </c>
      <c r="I117" s="66">
        <f t="shared" si="13"/>
        <v>30</v>
      </c>
      <c r="J117" s="10" t="s">
        <v>169</v>
      </c>
      <c r="K117" s="10">
        <v>2017</v>
      </c>
      <c r="L117" s="50" t="s">
        <v>170</v>
      </c>
      <c r="M117" s="55">
        <v>6</v>
      </c>
      <c r="N117" s="35">
        <v>2</v>
      </c>
      <c r="O117" s="51"/>
      <c r="P117" s="77"/>
    </row>
    <row r="118" spans="1:20" ht="12.75" customHeight="1">
      <c r="A118" s="39">
        <v>105</v>
      </c>
      <c r="B118" s="33">
        <v>114006720</v>
      </c>
      <c r="C118" s="14">
        <v>91</v>
      </c>
      <c r="D118" s="40">
        <v>18843</v>
      </c>
      <c r="E118" s="10">
        <v>20903</v>
      </c>
      <c r="F118" s="40">
        <v>18721</v>
      </c>
      <c r="G118" s="10">
        <v>20781</v>
      </c>
      <c r="H118" s="31">
        <f t="shared" si="12"/>
        <v>122</v>
      </c>
      <c r="I118" s="66">
        <f t="shared" si="13"/>
        <v>122</v>
      </c>
      <c r="J118" s="10" t="s">
        <v>16</v>
      </c>
      <c r="K118" s="10">
        <v>2015</v>
      </c>
      <c r="L118" s="50" t="s">
        <v>171</v>
      </c>
      <c r="M118" s="55">
        <v>6</v>
      </c>
      <c r="N118" s="35">
        <v>2</v>
      </c>
      <c r="O118" s="51"/>
      <c r="P118" s="77"/>
      <c r="Q118" s="2">
        <v>7987</v>
      </c>
      <c r="R118" s="2">
        <f>Q118/2</f>
        <v>3993.5</v>
      </c>
      <c r="S118" s="2">
        <f>D118+R118</f>
        <v>22836.5</v>
      </c>
      <c r="T118" s="2">
        <f>E118+R118</f>
        <v>24896.5</v>
      </c>
    </row>
    <row r="119" spans="1:20" ht="12.75" customHeight="1">
      <c r="A119" s="39">
        <v>106</v>
      </c>
      <c r="B119" s="33">
        <v>114007091</v>
      </c>
      <c r="C119" s="14">
        <v>92</v>
      </c>
      <c r="D119" s="40">
        <v>20124</v>
      </c>
      <c r="E119" s="10">
        <v>8859</v>
      </c>
      <c r="F119" s="40">
        <v>19925</v>
      </c>
      <c r="G119" s="10">
        <v>8660</v>
      </c>
      <c r="H119" s="31">
        <f t="shared" si="12"/>
        <v>199</v>
      </c>
      <c r="I119" s="66">
        <f t="shared" si="13"/>
        <v>199</v>
      </c>
      <c r="J119" s="10" t="s">
        <v>16</v>
      </c>
      <c r="K119" s="10">
        <v>2013</v>
      </c>
      <c r="L119" s="50" t="s">
        <v>172</v>
      </c>
      <c r="M119" s="55">
        <v>6</v>
      </c>
      <c r="N119" s="35">
        <v>2</v>
      </c>
      <c r="O119" s="51"/>
      <c r="P119" s="77"/>
      <c r="Q119" s="2">
        <v>1300</v>
      </c>
      <c r="R119" s="2">
        <f>Q119/2</f>
        <v>650</v>
      </c>
      <c r="S119" s="2">
        <f>D119+R119</f>
        <v>20774</v>
      </c>
      <c r="T119" s="2">
        <f>E119+R119</f>
        <v>9509</v>
      </c>
    </row>
    <row r="120" spans="1:20" ht="12.75" customHeight="1">
      <c r="A120" s="39">
        <v>107</v>
      </c>
      <c r="B120" s="33">
        <v>114007747</v>
      </c>
      <c r="C120" s="14">
        <v>93</v>
      </c>
      <c r="D120" s="40">
        <v>37208</v>
      </c>
      <c r="E120" s="10">
        <v>16649</v>
      </c>
      <c r="F120" s="40">
        <v>36937</v>
      </c>
      <c r="G120" s="10">
        <v>16536</v>
      </c>
      <c r="H120" s="31">
        <f t="shared" si="12"/>
        <v>271</v>
      </c>
      <c r="I120" s="66">
        <f t="shared" si="13"/>
        <v>113</v>
      </c>
      <c r="J120" s="10" t="s">
        <v>16</v>
      </c>
      <c r="K120" s="10">
        <v>2016</v>
      </c>
      <c r="L120" s="50" t="s">
        <v>173</v>
      </c>
      <c r="M120" s="55">
        <v>6</v>
      </c>
      <c r="N120" s="35">
        <v>2</v>
      </c>
      <c r="O120" s="51"/>
      <c r="P120" s="77"/>
    </row>
    <row r="121" spans="1:20" ht="12.75" customHeight="1">
      <c r="A121" s="39">
        <v>108</v>
      </c>
      <c r="B121" s="33">
        <v>114010723</v>
      </c>
      <c r="C121" s="14">
        <v>94</v>
      </c>
      <c r="D121" s="40">
        <v>25189</v>
      </c>
      <c r="E121" s="10">
        <v>20463</v>
      </c>
      <c r="F121" s="40">
        <v>24854</v>
      </c>
      <c r="G121" s="10">
        <v>20353</v>
      </c>
      <c r="H121" s="31">
        <f t="shared" si="12"/>
        <v>335</v>
      </c>
      <c r="I121" s="66">
        <f t="shared" si="13"/>
        <v>110</v>
      </c>
      <c r="J121" s="10" t="s">
        <v>16</v>
      </c>
      <c r="K121" s="10">
        <v>2016</v>
      </c>
      <c r="L121" s="50" t="s">
        <v>174</v>
      </c>
      <c r="M121" s="55">
        <v>6</v>
      </c>
      <c r="N121" s="35">
        <v>2</v>
      </c>
      <c r="O121" s="51"/>
      <c r="P121" s="77"/>
    </row>
    <row r="122" spans="1:20" ht="12.75" customHeight="1">
      <c r="A122" s="39">
        <v>109</v>
      </c>
      <c r="B122" s="33">
        <v>114006939</v>
      </c>
      <c r="C122" s="14">
        <v>95</v>
      </c>
      <c r="D122" s="40">
        <v>16147</v>
      </c>
      <c r="E122" s="10">
        <v>21084</v>
      </c>
      <c r="F122" s="40">
        <v>15993</v>
      </c>
      <c r="G122" s="10">
        <v>20883</v>
      </c>
      <c r="H122" s="31">
        <f t="shared" si="12"/>
        <v>154</v>
      </c>
      <c r="I122" s="66">
        <f t="shared" si="13"/>
        <v>201</v>
      </c>
      <c r="J122" s="10" t="s">
        <v>100</v>
      </c>
      <c r="K122" s="10">
        <v>2016</v>
      </c>
      <c r="L122" s="50" t="s">
        <v>175</v>
      </c>
      <c r="M122" s="55">
        <v>6</v>
      </c>
      <c r="N122" s="35">
        <v>2</v>
      </c>
      <c r="O122" s="51"/>
      <c r="P122" s="77"/>
    </row>
    <row r="123" spans="1:20" ht="12.75" customHeight="1">
      <c r="A123" s="39">
        <v>110</v>
      </c>
      <c r="B123" s="33">
        <v>114005075</v>
      </c>
      <c r="C123" s="14">
        <v>96</v>
      </c>
      <c r="D123" s="40">
        <v>34523</v>
      </c>
      <c r="E123" s="10">
        <v>36860</v>
      </c>
      <c r="F123" s="40">
        <v>34201</v>
      </c>
      <c r="G123" s="10">
        <v>36748</v>
      </c>
      <c r="H123" s="31">
        <f t="shared" si="12"/>
        <v>322</v>
      </c>
      <c r="I123" s="66">
        <f t="shared" si="13"/>
        <v>112</v>
      </c>
      <c r="J123" s="10" t="s">
        <v>16</v>
      </c>
      <c r="K123" s="10">
        <v>2014</v>
      </c>
      <c r="L123" s="50" t="s">
        <v>176</v>
      </c>
      <c r="M123" s="55">
        <v>6</v>
      </c>
      <c r="N123" s="35">
        <v>2</v>
      </c>
      <c r="O123" s="51"/>
      <c r="P123" s="77"/>
    </row>
    <row r="124" spans="1:20" ht="12.75" customHeight="1">
      <c r="A124" s="39">
        <v>111</v>
      </c>
      <c r="B124" s="33">
        <v>114005455</v>
      </c>
      <c r="C124" s="14">
        <v>97</v>
      </c>
      <c r="D124" s="40">
        <v>13828</v>
      </c>
      <c r="E124" s="10">
        <v>16039</v>
      </c>
      <c r="F124" s="40">
        <v>13660</v>
      </c>
      <c r="G124" s="10">
        <v>15847</v>
      </c>
      <c r="H124" s="31">
        <f t="shared" si="12"/>
        <v>168</v>
      </c>
      <c r="I124" s="66">
        <f t="shared" si="13"/>
        <v>192</v>
      </c>
      <c r="J124" s="10" t="s">
        <v>16</v>
      </c>
      <c r="K124" s="10">
        <v>2015</v>
      </c>
      <c r="L124" s="50" t="s">
        <v>177</v>
      </c>
      <c r="M124" s="55">
        <v>6</v>
      </c>
      <c r="N124" s="35">
        <v>4</v>
      </c>
      <c r="O124" s="51"/>
      <c r="P124" s="77"/>
    </row>
    <row r="125" spans="1:20" ht="12.75" customHeight="1">
      <c r="A125" s="39">
        <v>112</v>
      </c>
      <c r="B125" s="33">
        <v>114008615</v>
      </c>
      <c r="C125" s="14">
        <v>98</v>
      </c>
      <c r="D125" s="40">
        <v>16095</v>
      </c>
      <c r="E125" s="10">
        <v>16183</v>
      </c>
      <c r="F125" s="40">
        <v>15941</v>
      </c>
      <c r="G125" s="10">
        <v>16029</v>
      </c>
      <c r="H125" s="31">
        <f t="shared" si="12"/>
        <v>154</v>
      </c>
      <c r="I125" s="66">
        <f t="shared" si="13"/>
        <v>154</v>
      </c>
      <c r="J125" s="10" t="s">
        <v>16</v>
      </c>
      <c r="K125" s="10">
        <v>2015</v>
      </c>
      <c r="L125" s="50" t="s">
        <v>178</v>
      </c>
      <c r="M125" s="55">
        <v>5</v>
      </c>
      <c r="N125" s="35">
        <v>3</v>
      </c>
      <c r="O125" s="51"/>
      <c r="P125" s="77"/>
      <c r="Q125" s="2">
        <v>1743</v>
      </c>
      <c r="R125" s="2">
        <f>Q125/2</f>
        <v>871.5</v>
      </c>
      <c r="S125" s="2">
        <f>D125+R125</f>
        <v>16966.5</v>
      </c>
      <c r="T125" s="2">
        <f>E125+R125</f>
        <v>17054.5</v>
      </c>
    </row>
    <row r="126" spans="1:20" ht="12.75" customHeight="1">
      <c r="A126" s="39">
        <v>113</v>
      </c>
      <c r="B126" s="33">
        <v>114007883</v>
      </c>
      <c r="C126" s="14">
        <v>99</v>
      </c>
      <c r="D126" s="40">
        <v>46378</v>
      </c>
      <c r="E126" s="10">
        <v>49916</v>
      </c>
      <c r="F126" s="40">
        <v>45823</v>
      </c>
      <c r="G126" s="10">
        <v>49631</v>
      </c>
      <c r="H126" s="31">
        <f t="shared" si="12"/>
        <v>555</v>
      </c>
      <c r="I126" s="66">
        <f t="shared" si="13"/>
        <v>285</v>
      </c>
      <c r="J126" s="10" t="s">
        <v>100</v>
      </c>
      <c r="K126" s="10">
        <v>2017</v>
      </c>
      <c r="L126" s="50" t="s">
        <v>179</v>
      </c>
      <c r="M126" s="55">
        <v>6</v>
      </c>
      <c r="N126" s="35">
        <v>4</v>
      </c>
      <c r="O126" s="51"/>
      <c r="P126" s="77"/>
    </row>
    <row r="127" spans="1:20" ht="12.75" customHeight="1">
      <c r="A127" s="39">
        <v>114</v>
      </c>
      <c r="B127" s="33">
        <v>114007623</v>
      </c>
      <c r="C127" s="14">
        <v>100</v>
      </c>
      <c r="D127" s="40">
        <v>87823</v>
      </c>
      <c r="E127" s="10">
        <v>0</v>
      </c>
      <c r="F127" s="40">
        <v>87012</v>
      </c>
      <c r="G127" s="10">
        <v>0</v>
      </c>
      <c r="H127" s="31">
        <f t="shared" si="12"/>
        <v>811</v>
      </c>
      <c r="I127" s="66">
        <f t="shared" si="13"/>
        <v>0</v>
      </c>
      <c r="J127" s="10" t="s">
        <v>16</v>
      </c>
      <c r="K127" s="10">
        <v>2015</v>
      </c>
      <c r="L127" s="50" t="s">
        <v>180</v>
      </c>
      <c r="M127" s="55">
        <v>6</v>
      </c>
      <c r="N127" s="35">
        <v>4</v>
      </c>
      <c r="O127" s="51"/>
      <c r="P127" s="77"/>
      <c r="Q127" s="2">
        <v>30155</v>
      </c>
      <c r="R127" s="2">
        <f>Q127/2</f>
        <v>15077.5</v>
      </c>
      <c r="S127" s="2">
        <f>D127+R127</f>
        <v>102900.5</v>
      </c>
      <c r="T127" s="2">
        <f>E127+R127</f>
        <v>15077.5</v>
      </c>
    </row>
    <row r="128" spans="1:20" ht="12.75" customHeight="1">
      <c r="A128" s="39">
        <v>115</v>
      </c>
      <c r="B128" s="33">
        <v>114003549</v>
      </c>
      <c r="C128" s="14">
        <v>101</v>
      </c>
      <c r="D128" s="44" t="s">
        <v>41</v>
      </c>
      <c r="E128" s="45" t="s">
        <v>41</v>
      </c>
      <c r="F128" s="44" t="s">
        <v>41</v>
      </c>
      <c r="G128" s="45" t="s">
        <v>41</v>
      </c>
      <c r="H128" s="71" t="s">
        <v>41</v>
      </c>
      <c r="I128" s="72" t="s">
        <v>41</v>
      </c>
      <c r="J128" s="45" t="s">
        <v>25</v>
      </c>
      <c r="K128" s="10">
        <v>2023</v>
      </c>
      <c r="L128" s="50" t="s">
        <v>181</v>
      </c>
      <c r="M128" s="55">
        <v>6</v>
      </c>
      <c r="N128" s="35">
        <v>4</v>
      </c>
      <c r="O128" s="70"/>
      <c r="P128" s="84"/>
    </row>
    <row r="129" spans="1:20" ht="12.75" customHeight="1">
      <c r="A129" s="39">
        <v>116</v>
      </c>
      <c r="B129" s="33">
        <v>114010293</v>
      </c>
      <c r="C129" s="14">
        <v>102</v>
      </c>
      <c r="D129" s="40">
        <v>37788</v>
      </c>
      <c r="E129" s="10">
        <v>42564</v>
      </c>
      <c r="F129" s="40">
        <v>37052</v>
      </c>
      <c r="G129" s="10">
        <v>41841</v>
      </c>
      <c r="H129" s="31">
        <f t="shared" si="12"/>
        <v>736</v>
      </c>
      <c r="I129" s="66">
        <f t="shared" si="13"/>
        <v>723</v>
      </c>
      <c r="J129" s="10" t="s">
        <v>63</v>
      </c>
      <c r="K129" s="10">
        <v>2018</v>
      </c>
      <c r="L129" s="50" t="s">
        <v>182</v>
      </c>
      <c r="M129" s="55">
        <v>6</v>
      </c>
      <c r="N129" s="35">
        <v>4</v>
      </c>
      <c r="O129" s="51"/>
      <c r="P129" s="77"/>
    </row>
    <row r="130" spans="1:20" ht="12.75" customHeight="1">
      <c r="A130" s="39">
        <v>117</v>
      </c>
      <c r="B130" s="46" t="s">
        <v>58</v>
      </c>
      <c r="C130" s="14">
        <v>103</v>
      </c>
      <c r="D130" s="40"/>
      <c r="E130" s="10"/>
      <c r="F130" s="40"/>
      <c r="G130" s="10"/>
      <c r="H130" s="31"/>
      <c r="I130" s="66"/>
      <c r="J130" s="10" t="s">
        <v>81</v>
      </c>
      <c r="K130" s="10">
        <v>2022</v>
      </c>
      <c r="L130" s="50" t="s">
        <v>183</v>
      </c>
      <c r="M130" s="55">
        <v>6</v>
      </c>
      <c r="N130" s="35">
        <v>4</v>
      </c>
      <c r="O130" s="51"/>
      <c r="P130" s="77"/>
    </row>
    <row r="131" spans="1:20" ht="12.75" customHeight="1">
      <c r="A131" s="39">
        <v>118</v>
      </c>
      <c r="B131" s="33">
        <v>114005547</v>
      </c>
      <c r="C131" s="14">
        <v>104</v>
      </c>
      <c r="D131" s="40">
        <v>79774</v>
      </c>
      <c r="E131" s="10">
        <v>80764</v>
      </c>
      <c r="F131" s="40">
        <v>78762</v>
      </c>
      <c r="G131" s="10">
        <v>80214</v>
      </c>
      <c r="H131" s="31">
        <f t="shared" ref="H131:I135" si="14">D131-F131</f>
        <v>1012</v>
      </c>
      <c r="I131" s="66">
        <f t="shared" si="14"/>
        <v>550</v>
      </c>
      <c r="J131" s="10" t="s">
        <v>100</v>
      </c>
      <c r="K131" s="10">
        <v>2015</v>
      </c>
      <c r="L131" s="50" t="s">
        <v>184</v>
      </c>
      <c r="M131" s="55">
        <v>6</v>
      </c>
      <c r="N131" s="35">
        <v>4</v>
      </c>
      <c r="O131" s="51"/>
      <c r="P131" s="77"/>
    </row>
    <row r="132" spans="1:20" ht="12.75" customHeight="1">
      <c r="A132" s="39">
        <v>119</v>
      </c>
      <c r="B132" s="33">
        <v>114009259</v>
      </c>
      <c r="C132" s="14">
        <v>105</v>
      </c>
      <c r="D132" s="44" t="s">
        <v>41</v>
      </c>
      <c r="E132" s="45" t="s">
        <v>41</v>
      </c>
      <c r="F132" s="44" t="s">
        <v>41</v>
      </c>
      <c r="G132" s="45" t="s">
        <v>41</v>
      </c>
      <c r="H132" s="71" t="s">
        <v>41</v>
      </c>
      <c r="I132" s="72" t="s">
        <v>41</v>
      </c>
      <c r="J132" s="45" t="s">
        <v>25</v>
      </c>
      <c r="K132" s="10">
        <v>2023</v>
      </c>
      <c r="L132" s="50" t="s">
        <v>185</v>
      </c>
      <c r="M132" s="55">
        <v>6</v>
      </c>
      <c r="N132" s="35">
        <v>4</v>
      </c>
      <c r="O132" s="70"/>
      <c r="P132" s="84"/>
    </row>
    <row r="133" spans="1:20" ht="12.75" customHeight="1">
      <c r="A133" s="39">
        <v>120</v>
      </c>
      <c r="B133" s="33">
        <v>114090006</v>
      </c>
      <c r="C133" s="14">
        <v>106</v>
      </c>
      <c r="D133" s="40">
        <v>13919</v>
      </c>
      <c r="E133" s="10">
        <v>14684</v>
      </c>
      <c r="F133" s="40">
        <v>13840</v>
      </c>
      <c r="G133" s="10">
        <v>14594</v>
      </c>
      <c r="H133" s="31">
        <f t="shared" si="14"/>
        <v>79</v>
      </c>
      <c r="I133" s="66">
        <f t="shared" si="14"/>
        <v>90</v>
      </c>
      <c r="J133" s="10" t="s">
        <v>16</v>
      </c>
      <c r="K133" s="10">
        <v>2014</v>
      </c>
      <c r="L133" s="50" t="s">
        <v>186</v>
      </c>
      <c r="M133" s="55">
        <v>6</v>
      </c>
      <c r="N133" s="35">
        <v>4</v>
      </c>
      <c r="O133" s="51"/>
      <c r="P133" s="77"/>
    </row>
    <row r="134" spans="1:20" ht="12.75" customHeight="1">
      <c r="A134" s="39">
        <v>121</v>
      </c>
      <c r="B134" s="93" t="s">
        <v>187</v>
      </c>
      <c r="C134" s="14">
        <v>107</v>
      </c>
      <c r="D134" s="40">
        <v>69432</v>
      </c>
      <c r="E134" s="10">
        <v>38143</v>
      </c>
      <c r="F134" s="40">
        <v>69050</v>
      </c>
      <c r="G134" s="10">
        <v>38006</v>
      </c>
      <c r="H134" s="31">
        <f t="shared" si="14"/>
        <v>382</v>
      </c>
      <c r="I134" s="66">
        <f t="shared" si="14"/>
        <v>137</v>
      </c>
      <c r="J134" s="10" t="s">
        <v>68</v>
      </c>
      <c r="K134" s="10">
        <v>2021</v>
      </c>
      <c r="L134" s="50" t="s">
        <v>188</v>
      </c>
      <c r="M134" s="55">
        <v>6</v>
      </c>
      <c r="N134" s="35">
        <v>4</v>
      </c>
      <c r="O134" s="70" t="s">
        <v>189</v>
      </c>
      <c r="P134" s="84"/>
    </row>
    <row r="135" spans="1:20" ht="12.75" customHeight="1">
      <c r="A135" s="39">
        <v>122</v>
      </c>
      <c r="B135" s="33">
        <v>114006886</v>
      </c>
      <c r="C135" s="14">
        <v>108</v>
      </c>
      <c r="D135" s="40">
        <v>20146</v>
      </c>
      <c r="E135" s="10">
        <v>22737</v>
      </c>
      <c r="F135" s="40">
        <v>20020</v>
      </c>
      <c r="G135" s="10">
        <v>22611</v>
      </c>
      <c r="H135" s="31">
        <f t="shared" si="14"/>
        <v>126</v>
      </c>
      <c r="I135" s="66">
        <f t="shared" si="14"/>
        <v>126</v>
      </c>
      <c r="J135" s="10" t="s">
        <v>16</v>
      </c>
      <c r="K135" s="10">
        <v>2015</v>
      </c>
      <c r="L135" s="50" t="s">
        <v>190</v>
      </c>
      <c r="M135" s="55">
        <v>5</v>
      </c>
      <c r="N135" s="35">
        <v>1</v>
      </c>
      <c r="O135" s="51"/>
      <c r="P135" s="77"/>
      <c r="Q135" s="83">
        <v>22863</v>
      </c>
      <c r="R135" s="82">
        <f>Q135/2</f>
        <v>11431.5</v>
      </c>
      <c r="S135" s="83">
        <f>D135+R135</f>
        <v>31577.5</v>
      </c>
      <c r="T135" s="83">
        <f>E135+R135</f>
        <v>34168.5</v>
      </c>
    </row>
    <row r="136" spans="1:20" ht="12.75" customHeight="1">
      <c r="A136" s="39">
        <v>123</v>
      </c>
      <c r="B136" s="33">
        <v>114004154</v>
      </c>
      <c r="C136" s="14">
        <v>109</v>
      </c>
      <c r="D136" s="40" t="s">
        <v>24</v>
      </c>
      <c r="E136" s="10" t="s">
        <v>24</v>
      </c>
      <c r="F136" s="40" t="s">
        <v>24</v>
      </c>
      <c r="G136" s="10" t="s">
        <v>24</v>
      </c>
      <c r="H136" s="31" t="s">
        <v>24</v>
      </c>
      <c r="I136" s="66" t="s">
        <v>24</v>
      </c>
      <c r="J136" s="10" t="s">
        <v>25</v>
      </c>
      <c r="K136" s="10">
        <v>2024</v>
      </c>
      <c r="L136" s="50" t="s">
        <v>191</v>
      </c>
      <c r="M136" s="55">
        <v>5</v>
      </c>
      <c r="N136" s="35">
        <v>1</v>
      </c>
      <c r="O136" s="51"/>
      <c r="P136" s="77"/>
      <c r="Q136" s="83"/>
      <c r="R136" s="82"/>
      <c r="S136" s="83"/>
      <c r="T136" s="83"/>
    </row>
    <row r="137" spans="1:20" ht="12.75" customHeight="1">
      <c r="A137" s="39">
        <v>124</v>
      </c>
      <c r="B137" s="46" t="s">
        <v>58</v>
      </c>
      <c r="C137" s="14">
        <v>110</v>
      </c>
      <c r="D137" s="40"/>
      <c r="E137" s="10"/>
      <c r="F137" s="40"/>
      <c r="G137" s="10"/>
      <c r="H137" s="31"/>
      <c r="I137" s="66"/>
      <c r="J137" s="10" t="s">
        <v>59</v>
      </c>
      <c r="K137" s="10"/>
      <c r="L137" s="50"/>
      <c r="M137" s="55">
        <v>5</v>
      </c>
      <c r="N137" s="35">
        <v>1</v>
      </c>
      <c r="O137" s="51"/>
      <c r="P137" s="77"/>
      <c r="Q137" s="83"/>
      <c r="R137" s="82"/>
      <c r="S137" s="83"/>
      <c r="T137" s="83"/>
    </row>
    <row r="138" spans="1:20" ht="12.75" customHeight="1">
      <c r="A138" s="39">
        <v>125</v>
      </c>
      <c r="B138" s="33">
        <v>114006873</v>
      </c>
      <c r="C138" s="14">
        <v>111</v>
      </c>
      <c r="D138" s="44" t="s">
        <v>41</v>
      </c>
      <c r="E138" s="45" t="s">
        <v>41</v>
      </c>
      <c r="F138" s="44" t="s">
        <v>41</v>
      </c>
      <c r="G138" s="45" t="s">
        <v>41</v>
      </c>
      <c r="H138" s="71" t="s">
        <v>41</v>
      </c>
      <c r="I138" s="72" t="s">
        <v>41</v>
      </c>
      <c r="J138" s="45" t="s">
        <v>25</v>
      </c>
      <c r="K138" s="10">
        <v>2023</v>
      </c>
      <c r="L138" s="50" t="s">
        <v>192</v>
      </c>
      <c r="M138" s="55">
        <v>5</v>
      </c>
      <c r="N138" s="35">
        <v>1</v>
      </c>
      <c r="O138" s="51"/>
      <c r="P138" s="77"/>
      <c r="Q138" s="83">
        <v>8529</v>
      </c>
      <c r="R138" s="82">
        <f>Q138/2</f>
        <v>4264.5</v>
      </c>
      <c r="S138" s="83" t="e">
        <f>D138+R138</f>
        <v>#VALUE!</v>
      </c>
      <c r="T138" s="83" t="e">
        <f>E138+R138</f>
        <v>#VALUE!</v>
      </c>
    </row>
    <row r="139" spans="1:20" ht="12.75" customHeight="1">
      <c r="A139" s="39">
        <v>126</v>
      </c>
      <c r="B139" s="33">
        <v>4115730017</v>
      </c>
      <c r="C139" s="14">
        <v>112</v>
      </c>
      <c r="D139" s="40">
        <v>3718</v>
      </c>
      <c r="E139" s="10">
        <v>4468</v>
      </c>
      <c r="F139" s="40">
        <v>3591</v>
      </c>
      <c r="G139" s="10">
        <v>4300</v>
      </c>
      <c r="H139" s="31">
        <f t="shared" ref="H139:H154" si="15">D139-F139</f>
        <v>127</v>
      </c>
      <c r="I139" s="66">
        <f t="shared" ref="I139:I154" si="16">E139-G139</f>
        <v>168</v>
      </c>
      <c r="J139" s="10" t="s">
        <v>193</v>
      </c>
      <c r="K139" s="10">
        <v>2022</v>
      </c>
      <c r="L139" s="50" t="s">
        <v>194</v>
      </c>
      <c r="M139" s="55">
        <v>5</v>
      </c>
      <c r="N139" s="35">
        <v>1</v>
      </c>
      <c r="O139" s="70"/>
      <c r="P139" s="84"/>
      <c r="Q139" s="83">
        <v>2216</v>
      </c>
      <c r="R139" s="82">
        <f>Q139/2</f>
        <v>1108</v>
      </c>
      <c r="S139" s="83">
        <f>D139+R139</f>
        <v>4826</v>
      </c>
      <c r="T139" s="83">
        <f>E139+R139</f>
        <v>5576</v>
      </c>
    </row>
    <row r="140" spans="1:20" ht="12.75" customHeight="1">
      <c r="A140" s="39">
        <v>127</v>
      </c>
      <c r="B140" s="33">
        <v>114005115</v>
      </c>
      <c r="C140" s="14">
        <v>113</v>
      </c>
      <c r="D140" s="40">
        <v>2811</v>
      </c>
      <c r="E140" s="10">
        <v>3509</v>
      </c>
      <c r="F140" s="40">
        <v>2680</v>
      </c>
      <c r="G140" s="10">
        <v>3341</v>
      </c>
      <c r="H140" s="31">
        <f t="shared" si="15"/>
        <v>131</v>
      </c>
      <c r="I140" s="66">
        <f t="shared" si="16"/>
        <v>168</v>
      </c>
      <c r="J140" s="10" t="s">
        <v>195</v>
      </c>
      <c r="K140" s="10">
        <v>2022</v>
      </c>
      <c r="L140" s="50" t="s">
        <v>196</v>
      </c>
      <c r="M140" s="55">
        <v>5</v>
      </c>
      <c r="N140" s="35">
        <v>1</v>
      </c>
      <c r="O140" s="70"/>
      <c r="P140" s="84"/>
      <c r="Q140" s="83">
        <v>4192</v>
      </c>
      <c r="R140" s="82">
        <f>Q140/2</f>
        <v>2096</v>
      </c>
      <c r="S140" s="83">
        <f>D140+R140</f>
        <v>4907</v>
      </c>
      <c r="T140" s="83">
        <f>E140+R140</f>
        <v>5605</v>
      </c>
    </row>
    <row r="141" spans="1:20" ht="12.75" customHeight="1">
      <c r="A141" s="39">
        <v>128</v>
      </c>
      <c r="B141" s="33">
        <v>114005386</v>
      </c>
      <c r="C141" s="14">
        <v>114</v>
      </c>
      <c r="D141" s="40">
        <v>19857</v>
      </c>
      <c r="E141" s="10">
        <v>15604</v>
      </c>
      <c r="F141" s="40">
        <v>19650</v>
      </c>
      <c r="G141" s="10">
        <v>15539</v>
      </c>
      <c r="H141" s="31">
        <f t="shared" si="15"/>
        <v>207</v>
      </c>
      <c r="I141" s="66">
        <f t="shared" si="16"/>
        <v>65</v>
      </c>
      <c r="J141" s="10" t="s">
        <v>16</v>
      </c>
      <c r="K141" s="10">
        <v>2014</v>
      </c>
      <c r="L141" s="50" t="s">
        <v>197</v>
      </c>
      <c r="M141" s="55">
        <v>5</v>
      </c>
      <c r="N141" s="35">
        <v>1</v>
      </c>
      <c r="O141" s="51"/>
      <c r="P141" s="77"/>
      <c r="Q141" s="2">
        <v>21</v>
      </c>
      <c r="R141" s="82">
        <f>Q141/2</f>
        <v>10.5</v>
      </c>
      <c r="S141" s="83">
        <f>D141+R141</f>
        <v>19867.5</v>
      </c>
      <c r="T141" s="83">
        <f>E141+R141</f>
        <v>15614.5</v>
      </c>
    </row>
    <row r="142" spans="1:20" ht="12.75" customHeight="1">
      <c r="A142" s="39">
        <v>129</v>
      </c>
      <c r="B142" s="33">
        <v>114007363</v>
      </c>
      <c r="C142" s="14">
        <v>115</v>
      </c>
      <c r="D142" s="40" t="s">
        <v>24</v>
      </c>
      <c r="E142" s="10" t="s">
        <v>24</v>
      </c>
      <c r="F142" s="40" t="s">
        <v>24</v>
      </c>
      <c r="G142" s="10" t="s">
        <v>24</v>
      </c>
      <c r="H142" s="31" t="s">
        <v>24</v>
      </c>
      <c r="I142" s="66" t="s">
        <v>24</v>
      </c>
      <c r="J142" s="10" t="s">
        <v>25</v>
      </c>
      <c r="K142" s="10">
        <v>2024</v>
      </c>
      <c r="L142" s="50" t="s">
        <v>198</v>
      </c>
      <c r="M142" s="55">
        <v>5</v>
      </c>
      <c r="N142" s="35">
        <v>1</v>
      </c>
      <c r="O142" s="51"/>
      <c r="P142" s="77"/>
    </row>
    <row r="143" spans="1:20" ht="12.75" customHeight="1">
      <c r="A143" s="39">
        <v>130</v>
      </c>
      <c r="B143" s="33">
        <v>114006557</v>
      </c>
      <c r="C143" s="14">
        <v>116</v>
      </c>
      <c r="D143" s="40">
        <v>18532</v>
      </c>
      <c r="E143" s="10">
        <v>19513</v>
      </c>
      <c r="F143" s="40">
        <v>18334</v>
      </c>
      <c r="G143" s="10">
        <v>19326</v>
      </c>
      <c r="H143" s="31">
        <f t="shared" si="15"/>
        <v>198</v>
      </c>
      <c r="I143" s="66">
        <f t="shared" si="16"/>
        <v>187</v>
      </c>
      <c r="J143" s="10" t="s">
        <v>16</v>
      </c>
      <c r="K143" s="10">
        <v>2016</v>
      </c>
      <c r="L143" s="50" t="s">
        <v>199</v>
      </c>
      <c r="M143" s="55">
        <v>5</v>
      </c>
      <c r="N143" s="35">
        <v>1</v>
      </c>
      <c r="O143" s="51"/>
      <c r="P143" s="77"/>
    </row>
    <row r="144" spans="1:20" ht="12.75" customHeight="1">
      <c r="A144" s="39">
        <v>131</v>
      </c>
      <c r="B144" s="33">
        <v>114003958</v>
      </c>
      <c r="C144" s="14">
        <v>117</v>
      </c>
      <c r="D144" s="40">
        <v>24459</v>
      </c>
      <c r="E144" s="10">
        <v>24073</v>
      </c>
      <c r="F144" s="40">
        <v>24462</v>
      </c>
      <c r="G144" s="10">
        <v>24067</v>
      </c>
      <c r="H144" s="67">
        <f t="shared" si="15"/>
        <v>-3</v>
      </c>
      <c r="I144" s="68">
        <f t="shared" si="16"/>
        <v>6</v>
      </c>
      <c r="J144" s="69" t="s">
        <v>16</v>
      </c>
      <c r="K144" s="10">
        <v>2013</v>
      </c>
      <c r="L144" s="50" t="s">
        <v>200</v>
      </c>
      <c r="M144" s="55">
        <v>5</v>
      </c>
      <c r="N144" s="35">
        <v>1</v>
      </c>
      <c r="O144" s="51"/>
      <c r="P144" s="77"/>
      <c r="Q144" s="2">
        <v>514</v>
      </c>
      <c r="R144" s="2">
        <f>Q144/2</f>
        <v>257</v>
      </c>
      <c r="S144" s="2">
        <f>D144+R144</f>
        <v>24716</v>
      </c>
      <c r="T144" s="2">
        <f>E144+R144</f>
        <v>24330</v>
      </c>
    </row>
    <row r="145" spans="1:20" ht="12.75" customHeight="1">
      <c r="A145" s="39">
        <v>132</v>
      </c>
      <c r="B145" s="33">
        <v>114004261</v>
      </c>
      <c r="C145" s="14">
        <v>118</v>
      </c>
      <c r="D145" s="40">
        <v>32270</v>
      </c>
      <c r="E145" s="10">
        <v>40604</v>
      </c>
      <c r="F145" s="40">
        <v>30890</v>
      </c>
      <c r="G145" s="10">
        <v>39015</v>
      </c>
      <c r="H145" s="31">
        <f t="shared" si="15"/>
        <v>1380</v>
      </c>
      <c r="I145" s="66">
        <f t="shared" si="16"/>
        <v>1589</v>
      </c>
      <c r="J145" s="10" t="s">
        <v>16</v>
      </c>
      <c r="K145" s="10">
        <v>2014</v>
      </c>
      <c r="L145" s="50" t="s">
        <v>201</v>
      </c>
      <c r="M145" s="55">
        <v>5</v>
      </c>
      <c r="N145" s="35">
        <v>1</v>
      </c>
      <c r="O145" s="51"/>
      <c r="P145" s="77"/>
    </row>
    <row r="146" spans="1:20" ht="12.75" customHeight="1">
      <c r="A146" s="39">
        <v>133</v>
      </c>
      <c r="B146" s="33">
        <v>114006248</v>
      </c>
      <c r="C146" s="14">
        <v>119</v>
      </c>
      <c r="D146" s="40">
        <v>52035</v>
      </c>
      <c r="E146" s="10">
        <v>49183</v>
      </c>
      <c r="F146" s="40">
        <v>51206</v>
      </c>
      <c r="G146" s="10">
        <v>48803</v>
      </c>
      <c r="H146" s="31">
        <f t="shared" si="15"/>
        <v>829</v>
      </c>
      <c r="I146" s="66">
        <f t="shared" si="16"/>
        <v>380</v>
      </c>
      <c r="J146" s="10" t="s">
        <v>16</v>
      </c>
      <c r="K146" s="10">
        <v>2015</v>
      </c>
      <c r="L146" s="50" t="s">
        <v>202</v>
      </c>
      <c r="M146" s="55">
        <v>5</v>
      </c>
      <c r="N146" s="35">
        <v>3</v>
      </c>
      <c r="O146" s="51"/>
      <c r="P146" s="77"/>
    </row>
    <row r="147" spans="1:20" ht="12.75" customHeight="1">
      <c r="A147" s="39">
        <v>134</v>
      </c>
      <c r="B147" s="33">
        <v>114005917</v>
      </c>
      <c r="C147" s="14">
        <v>120</v>
      </c>
      <c r="D147" s="40">
        <v>21986</v>
      </c>
      <c r="E147" s="10">
        <v>0</v>
      </c>
      <c r="F147" s="40">
        <v>21784</v>
      </c>
      <c r="G147" s="10">
        <v>0</v>
      </c>
      <c r="H147" s="31">
        <f t="shared" si="15"/>
        <v>202</v>
      </c>
      <c r="I147" s="66">
        <f t="shared" si="16"/>
        <v>0</v>
      </c>
      <c r="J147" s="10" t="s">
        <v>16</v>
      </c>
      <c r="K147" s="10">
        <v>2015</v>
      </c>
      <c r="L147" s="50" t="s">
        <v>203</v>
      </c>
      <c r="M147" s="55">
        <v>5</v>
      </c>
      <c r="N147" s="35">
        <v>3</v>
      </c>
      <c r="O147" s="51"/>
      <c r="P147" s="77" t="s">
        <v>204</v>
      </c>
      <c r="Q147" s="2">
        <v>2965</v>
      </c>
      <c r="R147" s="82">
        <f>Q147/2</f>
        <v>1482.5</v>
      </c>
      <c r="S147" s="83">
        <f>D147+R147</f>
        <v>23468.5</v>
      </c>
      <c r="T147" s="83">
        <f>E147+R147</f>
        <v>1482.5</v>
      </c>
    </row>
    <row r="148" spans="1:20" ht="12.75" customHeight="1">
      <c r="A148" s="39">
        <v>135</v>
      </c>
      <c r="B148" s="33">
        <v>114006251</v>
      </c>
      <c r="C148" s="14">
        <v>121</v>
      </c>
      <c r="D148" s="40">
        <v>18248</v>
      </c>
      <c r="E148" s="10">
        <v>18279</v>
      </c>
      <c r="F148" s="40">
        <v>18070</v>
      </c>
      <c r="G148" s="10">
        <v>18101</v>
      </c>
      <c r="H148" s="31">
        <f t="shared" si="15"/>
        <v>178</v>
      </c>
      <c r="I148" s="66">
        <f t="shared" si="16"/>
        <v>178</v>
      </c>
      <c r="J148" s="10" t="s">
        <v>16</v>
      </c>
      <c r="K148" s="10">
        <v>2015</v>
      </c>
      <c r="L148" s="50" t="s">
        <v>205</v>
      </c>
      <c r="M148" s="55">
        <v>5</v>
      </c>
      <c r="N148" s="35">
        <v>3</v>
      </c>
      <c r="O148" s="51"/>
      <c r="P148" s="77"/>
      <c r="Q148" s="2">
        <v>27472</v>
      </c>
      <c r="R148" s="82">
        <f>Q148/2</f>
        <v>13736</v>
      </c>
      <c r="S148" s="83">
        <f>D148+R148</f>
        <v>31984</v>
      </c>
      <c r="T148" s="83">
        <f>E148+R148</f>
        <v>32015</v>
      </c>
    </row>
    <row r="149" spans="1:20" ht="12.75" customHeight="1">
      <c r="A149" s="39">
        <v>136</v>
      </c>
      <c r="B149" s="33">
        <v>114005927</v>
      </c>
      <c r="C149" s="14">
        <v>122</v>
      </c>
      <c r="D149" s="40">
        <v>9008</v>
      </c>
      <c r="E149" s="10">
        <v>11437</v>
      </c>
      <c r="F149" s="40">
        <v>8916</v>
      </c>
      <c r="G149" s="10">
        <v>11308</v>
      </c>
      <c r="H149" s="31">
        <f t="shared" si="15"/>
        <v>92</v>
      </c>
      <c r="I149" s="66">
        <f t="shared" si="16"/>
        <v>129</v>
      </c>
      <c r="J149" s="10" t="s">
        <v>16</v>
      </c>
      <c r="K149" s="10">
        <v>2015</v>
      </c>
      <c r="L149" s="50" t="s">
        <v>206</v>
      </c>
      <c r="M149" s="55">
        <v>5</v>
      </c>
      <c r="N149" s="35">
        <v>3</v>
      </c>
      <c r="O149" s="51"/>
      <c r="P149" s="77"/>
    </row>
    <row r="150" spans="1:20" ht="12.75" customHeight="1">
      <c r="A150" s="39">
        <v>137</v>
      </c>
      <c r="B150" s="33">
        <v>114008667</v>
      </c>
      <c r="C150" s="14" t="s">
        <v>207</v>
      </c>
      <c r="D150" s="40">
        <v>123396</v>
      </c>
      <c r="E150" s="10">
        <v>116130</v>
      </c>
      <c r="F150" s="40">
        <v>120978</v>
      </c>
      <c r="G150" s="10">
        <v>114967</v>
      </c>
      <c r="H150" s="31">
        <f t="shared" si="15"/>
        <v>2418</v>
      </c>
      <c r="I150" s="66">
        <f t="shared" si="16"/>
        <v>1163</v>
      </c>
      <c r="J150" s="10" t="s">
        <v>68</v>
      </c>
      <c r="K150" s="10">
        <v>2017</v>
      </c>
      <c r="L150" s="50" t="s">
        <v>208</v>
      </c>
      <c r="M150" s="55">
        <v>5</v>
      </c>
      <c r="N150" s="35">
        <v>3</v>
      </c>
      <c r="O150" s="51"/>
      <c r="P150" s="77"/>
    </row>
    <row r="151" spans="1:20" ht="12.75" customHeight="1">
      <c r="A151" s="39">
        <v>138</v>
      </c>
      <c r="B151" s="48">
        <v>1713669000</v>
      </c>
      <c r="C151" s="14" t="s">
        <v>209</v>
      </c>
      <c r="D151" s="40">
        <v>104448</v>
      </c>
      <c r="E151" s="10">
        <v>105989</v>
      </c>
      <c r="F151" s="40">
        <v>102403</v>
      </c>
      <c r="G151" s="10">
        <v>104986</v>
      </c>
      <c r="H151" s="31">
        <f t="shared" si="15"/>
        <v>2045</v>
      </c>
      <c r="I151" s="66">
        <f t="shared" si="16"/>
        <v>1003</v>
      </c>
      <c r="J151" s="10" t="s">
        <v>68</v>
      </c>
      <c r="K151" s="10">
        <v>2017</v>
      </c>
      <c r="L151" s="50" t="s">
        <v>210</v>
      </c>
      <c r="M151" s="55">
        <v>5</v>
      </c>
      <c r="N151" s="35">
        <v>3</v>
      </c>
      <c r="O151" s="70"/>
      <c r="P151" s="84"/>
    </row>
    <row r="152" spans="1:20" ht="12.75" customHeight="1">
      <c r="A152" s="39">
        <v>139</v>
      </c>
      <c r="B152" s="33">
        <v>114007770</v>
      </c>
      <c r="C152" s="14">
        <v>124</v>
      </c>
      <c r="D152" s="40">
        <v>42914</v>
      </c>
      <c r="E152" s="10">
        <v>35432</v>
      </c>
      <c r="F152" s="40">
        <v>42020</v>
      </c>
      <c r="G152" s="10">
        <v>35106</v>
      </c>
      <c r="H152" s="31">
        <f t="shared" si="15"/>
        <v>894</v>
      </c>
      <c r="I152" s="66">
        <f t="shared" si="16"/>
        <v>326</v>
      </c>
      <c r="J152" s="10" t="s">
        <v>16</v>
      </c>
      <c r="K152" s="10">
        <v>2017</v>
      </c>
      <c r="L152" s="50" t="s">
        <v>211</v>
      </c>
      <c r="M152" s="55">
        <v>5</v>
      </c>
      <c r="N152" s="35">
        <v>3</v>
      </c>
      <c r="O152" s="51"/>
      <c r="P152" s="77"/>
    </row>
    <row r="153" spans="1:20" ht="12.75" customHeight="1">
      <c r="A153" s="39">
        <v>140</v>
      </c>
      <c r="B153" s="33">
        <v>114004852</v>
      </c>
      <c r="C153" s="14">
        <v>125</v>
      </c>
      <c r="D153" s="40" t="s">
        <v>24</v>
      </c>
      <c r="E153" s="10" t="s">
        <v>24</v>
      </c>
      <c r="F153" s="40" t="s">
        <v>24</v>
      </c>
      <c r="G153" s="10" t="s">
        <v>24</v>
      </c>
      <c r="H153" s="31" t="s">
        <v>24</v>
      </c>
      <c r="I153" s="66" t="s">
        <v>24</v>
      </c>
      <c r="J153" s="10" t="s">
        <v>25</v>
      </c>
      <c r="K153" s="10">
        <v>2024</v>
      </c>
      <c r="L153" s="50" t="s">
        <v>212</v>
      </c>
      <c r="M153" s="55">
        <v>5</v>
      </c>
      <c r="N153" s="35">
        <v>3</v>
      </c>
      <c r="O153" s="51"/>
      <c r="P153" s="77"/>
    </row>
    <row r="154" spans="1:20" ht="12.75" customHeight="1">
      <c r="A154" s="39">
        <v>141</v>
      </c>
      <c r="B154" s="33">
        <v>114008245</v>
      </c>
      <c r="C154" s="14">
        <v>126</v>
      </c>
      <c r="D154" s="40">
        <v>12567</v>
      </c>
      <c r="E154" s="10">
        <v>14184</v>
      </c>
      <c r="F154" s="40">
        <v>12445</v>
      </c>
      <c r="G154" s="10">
        <v>14065</v>
      </c>
      <c r="H154" s="31">
        <f t="shared" si="15"/>
        <v>122</v>
      </c>
      <c r="I154" s="66">
        <f t="shared" si="16"/>
        <v>119</v>
      </c>
      <c r="J154" s="10" t="s">
        <v>16</v>
      </c>
      <c r="K154" s="10">
        <v>2017</v>
      </c>
      <c r="L154" s="50" t="s">
        <v>213</v>
      </c>
      <c r="M154" s="55">
        <v>5</v>
      </c>
      <c r="N154" s="35">
        <v>3</v>
      </c>
      <c r="O154" s="51"/>
      <c r="P154" s="77"/>
    </row>
    <row r="155" spans="1:20" ht="12.75" customHeight="1">
      <c r="A155" s="39">
        <v>142</v>
      </c>
      <c r="B155" s="46" t="s">
        <v>58</v>
      </c>
      <c r="C155" s="14">
        <v>127</v>
      </c>
      <c r="D155" s="40"/>
      <c r="E155" s="10"/>
      <c r="F155" s="40"/>
      <c r="G155" s="10"/>
      <c r="H155" s="31"/>
      <c r="I155" s="66"/>
      <c r="J155" s="10" t="s">
        <v>59</v>
      </c>
      <c r="K155" s="10"/>
      <c r="L155" s="50"/>
      <c r="M155" s="55">
        <v>5</v>
      </c>
      <c r="N155" s="35">
        <v>3</v>
      </c>
      <c r="O155" s="51"/>
      <c r="P155" s="77"/>
    </row>
    <row r="156" spans="1:20" ht="12.75" customHeight="1">
      <c r="A156" s="39">
        <v>143</v>
      </c>
      <c r="B156" s="33">
        <v>114006851</v>
      </c>
      <c r="C156" s="14">
        <v>128</v>
      </c>
      <c r="D156" s="40">
        <v>19544</v>
      </c>
      <c r="E156" s="10">
        <v>18447</v>
      </c>
      <c r="F156" s="40">
        <v>19358</v>
      </c>
      <c r="G156" s="10">
        <v>18295</v>
      </c>
      <c r="H156" s="31">
        <f>D156-F156</f>
        <v>186</v>
      </c>
      <c r="I156" s="66">
        <f>E156-G156</f>
        <v>152</v>
      </c>
      <c r="J156" s="10" t="s">
        <v>16</v>
      </c>
      <c r="K156" s="10">
        <v>2015</v>
      </c>
      <c r="L156" s="50" t="s">
        <v>214</v>
      </c>
      <c r="M156" s="55">
        <v>5</v>
      </c>
      <c r="N156" s="35">
        <v>3</v>
      </c>
      <c r="O156" s="51"/>
      <c r="P156" s="77"/>
      <c r="Q156" s="83">
        <v>1896</v>
      </c>
      <c r="R156" s="82">
        <f>Q156/2</f>
        <v>948</v>
      </c>
      <c r="S156" s="83">
        <f>D156+R156</f>
        <v>20492</v>
      </c>
      <c r="T156" s="83">
        <f>E156+R156</f>
        <v>19395</v>
      </c>
    </row>
    <row r="157" spans="1:20" ht="12.75" customHeight="1">
      <c r="A157" s="39">
        <v>144</v>
      </c>
      <c r="B157" s="33">
        <v>114006353</v>
      </c>
      <c r="C157" s="14">
        <v>129</v>
      </c>
      <c r="D157" s="40">
        <v>7013</v>
      </c>
      <c r="E157" s="10">
        <v>7622</v>
      </c>
      <c r="F157" s="40">
        <v>6914</v>
      </c>
      <c r="G157" s="10">
        <v>7505</v>
      </c>
      <c r="H157" s="31">
        <f>D157-F157</f>
        <v>99</v>
      </c>
      <c r="I157" s="66">
        <f>E157-G157</f>
        <v>117</v>
      </c>
      <c r="J157" s="10" t="s">
        <v>16</v>
      </c>
      <c r="K157" s="10">
        <v>2015</v>
      </c>
      <c r="L157" s="50" t="s">
        <v>215</v>
      </c>
      <c r="M157" s="55">
        <v>5</v>
      </c>
      <c r="N157" s="35">
        <v>3</v>
      </c>
      <c r="O157" s="51"/>
      <c r="P157" s="77"/>
    </row>
    <row r="158" spans="1:20" ht="12.75" customHeight="1">
      <c r="A158" s="39">
        <v>145</v>
      </c>
      <c r="B158" s="33">
        <v>114007858</v>
      </c>
      <c r="C158" s="14">
        <v>130</v>
      </c>
      <c r="D158" s="40" t="s">
        <v>24</v>
      </c>
      <c r="E158" s="10" t="s">
        <v>24</v>
      </c>
      <c r="F158" s="40" t="s">
        <v>24</v>
      </c>
      <c r="G158" s="10" t="s">
        <v>24</v>
      </c>
      <c r="H158" s="31" t="s">
        <v>24</v>
      </c>
      <c r="I158" s="66" t="s">
        <v>24</v>
      </c>
      <c r="J158" s="10" t="s">
        <v>25</v>
      </c>
      <c r="K158" s="10">
        <v>2024</v>
      </c>
      <c r="L158" s="50" t="s">
        <v>216</v>
      </c>
      <c r="M158" s="55">
        <v>5</v>
      </c>
      <c r="N158" s="35">
        <v>3</v>
      </c>
      <c r="O158" s="51"/>
      <c r="P158" s="77"/>
      <c r="Q158" s="2">
        <v>15309</v>
      </c>
      <c r="R158" s="2">
        <f>Q158/2</f>
        <v>7654.5</v>
      </c>
      <c r="S158" s="2" t="e">
        <f>D158+R158</f>
        <v>#VALUE!</v>
      </c>
      <c r="T158" s="2" t="e">
        <f>E158+R158</f>
        <v>#VALUE!</v>
      </c>
    </row>
    <row r="159" spans="1:20" ht="12.75" customHeight="1">
      <c r="A159" s="39">
        <v>146</v>
      </c>
      <c r="B159" s="46" t="s">
        <v>58</v>
      </c>
      <c r="C159" s="14">
        <v>131</v>
      </c>
      <c r="D159" s="40"/>
      <c r="E159" s="10"/>
      <c r="F159" s="40"/>
      <c r="G159" s="10"/>
      <c r="H159" s="31"/>
      <c r="I159" s="66"/>
      <c r="J159" s="10" t="s">
        <v>59</v>
      </c>
      <c r="K159" s="10"/>
      <c r="L159" s="50"/>
      <c r="M159" s="55">
        <v>5</v>
      </c>
      <c r="N159" s="35">
        <v>3</v>
      </c>
      <c r="O159" s="51"/>
      <c r="P159" s="77"/>
    </row>
    <row r="160" spans="1:20" ht="12.75" customHeight="1">
      <c r="A160" s="39">
        <v>147</v>
      </c>
      <c r="B160" s="46" t="s">
        <v>58</v>
      </c>
      <c r="C160" s="14">
        <v>132</v>
      </c>
      <c r="D160" s="40"/>
      <c r="E160" s="10"/>
      <c r="F160" s="40"/>
      <c r="G160" s="10"/>
      <c r="H160" s="31"/>
      <c r="I160" s="66"/>
      <c r="J160" s="10" t="s">
        <v>59</v>
      </c>
      <c r="K160" s="10"/>
      <c r="L160" s="50"/>
      <c r="M160" s="55">
        <v>5</v>
      </c>
      <c r="N160" s="35">
        <v>3</v>
      </c>
      <c r="O160" s="51"/>
      <c r="P160" s="77"/>
    </row>
    <row r="161" spans="1:20" ht="12.75" customHeight="1">
      <c r="A161" s="39">
        <v>148</v>
      </c>
      <c r="B161" s="43">
        <v>114081952</v>
      </c>
      <c r="C161" s="14">
        <v>133</v>
      </c>
      <c r="D161" s="44" t="s">
        <v>41</v>
      </c>
      <c r="E161" s="45" t="s">
        <v>41</v>
      </c>
      <c r="F161" s="44" t="s">
        <v>41</v>
      </c>
      <c r="G161" s="45" t="s">
        <v>41</v>
      </c>
      <c r="H161" s="71" t="s">
        <v>41</v>
      </c>
      <c r="I161" s="72" t="s">
        <v>41</v>
      </c>
      <c r="J161" s="45" t="s">
        <v>81</v>
      </c>
      <c r="K161" s="10">
        <v>2022</v>
      </c>
      <c r="L161" s="75" t="s">
        <v>217</v>
      </c>
      <c r="M161" s="55">
        <v>5</v>
      </c>
      <c r="N161" s="35">
        <v>3</v>
      </c>
      <c r="O161" s="70" t="s">
        <v>218</v>
      </c>
      <c r="P161" s="84"/>
    </row>
    <row r="162" spans="1:20" ht="12.75" customHeight="1">
      <c r="A162" s="39">
        <v>149</v>
      </c>
      <c r="B162" s="33">
        <v>114009828</v>
      </c>
      <c r="C162" s="14">
        <v>134</v>
      </c>
      <c r="D162" s="40">
        <v>41090</v>
      </c>
      <c r="E162" s="10">
        <v>51811</v>
      </c>
      <c r="F162" s="40">
        <v>40269</v>
      </c>
      <c r="G162" s="10">
        <v>50813</v>
      </c>
      <c r="H162" s="31">
        <f t="shared" ref="H162:I164" si="17">D162-F162</f>
        <v>821</v>
      </c>
      <c r="I162" s="66">
        <f t="shared" si="17"/>
        <v>998</v>
      </c>
      <c r="J162" s="10" t="s">
        <v>16</v>
      </c>
      <c r="K162" s="10">
        <v>2015</v>
      </c>
      <c r="L162" s="50" t="s">
        <v>219</v>
      </c>
      <c r="M162" s="55">
        <v>5</v>
      </c>
      <c r="N162" s="35">
        <v>3</v>
      </c>
      <c r="O162" s="51"/>
      <c r="P162" s="77"/>
    </row>
    <row r="163" spans="1:20" ht="12.75" customHeight="1">
      <c r="A163" s="39">
        <v>150</v>
      </c>
      <c r="B163" s="33">
        <v>320034620</v>
      </c>
      <c r="C163" s="14">
        <v>135</v>
      </c>
      <c r="D163" s="40">
        <v>24604</v>
      </c>
      <c r="E163" s="10">
        <v>26012</v>
      </c>
      <c r="F163" s="40">
        <v>24332</v>
      </c>
      <c r="G163" s="10">
        <v>25867</v>
      </c>
      <c r="H163" s="31">
        <f t="shared" si="17"/>
        <v>272</v>
      </c>
      <c r="I163" s="66">
        <f t="shared" si="17"/>
        <v>145</v>
      </c>
      <c r="J163" s="10" t="s">
        <v>16</v>
      </c>
      <c r="K163" s="10">
        <v>2015</v>
      </c>
      <c r="L163" s="50" t="s">
        <v>220</v>
      </c>
      <c r="M163" s="55">
        <v>5</v>
      </c>
      <c r="N163" s="35">
        <v>3</v>
      </c>
      <c r="O163" s="70" t="s">
        <v>189</v>
      </c>
      <c r="P163" s="84"/>
    </row>
    <row r="164" spans="1:20" ht="12.75" customHeight="1">
      <c r="A164" s="39">
        <v>151</v>
      </c>
      <c r="B164" s="33">
        <v>114005634</v>
      </c>
      <c r="C164" s="14">
        <v>136</v>
      </c>
      <c r="D164" s="40">
        <v>20533</v>
      </c>
      <c r="E164" s="10">
        <v>18926</v>
      </c>
      <c r="F164" s="40">
        <v>20268</v>
      </c>
      <c r="G164" s="10">
        <v>18820</v>
      </c>
      <c r="H164" s="31">
        <f>D164-F164</f>
        <v>265</v>
      </c>
      <c r="I164" s="66">
        <f t="shared" si="17"/>
        <v>106</v>
      </c>
      <c r="J164" s="10" t="s">
        <v>16</v>
      </c>
      <c r="K164" s="10">
        <v>2015</v>
      </c>
      <c r="L164" s="50" t="s">
        <v>221</v>
      </c>
      <c r="M164" s="55">
        <v>5</v>
      </c>
      <c r="N164" s="35">
        <v>3</v>
      </c>
      <c r="O164" s="51"/>
      <c r="P164" s="77"/>
    </row>
    <row r="165" spans="1:20" ht="12.75" customHeight="1">
      <c r="A165" s="39">
        <v>152</v>
      </c>
      <c r="B165" s="33" t="s">
        <v>222</v>
      </c>
      <c r="C165" s="14">
        <v>137</v>
      </c>
      <c r="D165" s="40" t="s">
        <v>24</v>
      </c>
      <c r="E165" s="10" t="s">
        <v>24</v>
      </c>
      <c r="F165" s="40" t="s">
        <v>24</v>
      </c>
      <c r="G165" s="10" t="s">
        <v>24</v>
      </c>
      <c r="H165" s="31" t="s">
        <v>24</v>
      </c>
      <c r="I165" s="66" t="s">
        <v>24</v>
      </c>
      <c r="J165" s="10" t="s">
        <v>25</v>
      </c>
      <c r="K165" s="10">
        <v>2024</v>
      </c>
      <c r="L165" s="50" t="s">
        <v>223</v>
      </c>
      <c r="M165" s="55">
        <v>5</v>
      </c>
      <c r="N165" s="35">
        <v>3</v>
      </c>
      <c r="O165" s="51"/>
      <c r="P165" s="77"/>
    </row>
    <row r="166" spans="1:20" ht="12.75" customHeight="1">
      <c r="A166" s="39">
        <v>153</v>
      </c>
      <c r="B166" s="46">
        <v>8069368421</v>
      </c>
      <c r="C166" s="14">
        <v>138</v>
      </c>
      <c r="D166" s="44" t="s">
        <v>41</v>
      </c>
      <c r="E166" s="45" t="s">
        <v>41</v>
      </c>
      <c r="F166" s="44" t="s">
        <v>41</v>
      </c>
      <c r="G166" s="45" t="s">
        <v>41</v>
      </c>
      <c r="H166" s="71" t="s">
        <v>41</v>
      </c>
      <c r="I166" s="72" t="s">
        <v>41</v>
      </c>
      <c r="J166" s="45" t="s">
        <v>81</v>
      </c>
      <c r="K166" s="10">
        <v>2022</v>
      </c>
      <c r="L166" s="75" t="s">
        <v>224</v>
      </c>
      <c r="M166" s="55">
        <v>5</v>
      </c>
      <c r="N166" s="35">
        <v>2</v>
      </c>
      <c r="O166" s="70" t="s">
        <v>225</v>
      </c>
      <c r="P166" s="84"/>
    </row>
    <row r="167" spans="1:20" ht="12.75" customHeight="1">
      <c r="A167" s="39">
        <v>154</v>
      </c>
      <c r="B167" s="33">
        <v>114007800</v>
      </c>
      <c r="C167" s="14">
        <v>139</v>
      </c>
      <c r="D167" s="40">
        <v>6230</v>
      </c>
      <c r="E167" s="10">
        <v>9621</v>
      </c>
      <c r="F167" s="40">
        <v>6147</v>
      </c>
      <c r="G167" s="10">
        <v>9524</v>
      </c>
      <c r="H167" s="31">
        <f t="shared" ref="H167:H180" si="18">D167-F167</f>
        <v>83</v>
      </c>
      <c r="I167" s="66">
        <f t="shared" ref="I167:I180" si="19">E167-G167</f>
        <v>97</v>
      </c>
      <c r="J167" s="10" t="s">
        <v>16</v>
      </c>
      <c r="K167" s="10">
        <v>2014</v>
      </c>
      <c r="L167" s="50" t="s">
        <v>226</v>
      </c>
      <c r="M167" s="55">
        <v>5</v>
      </c>
      <c r="N167" s="35">
        <v>2</v>
      </c>
      <c r="O167" s="70" t="s">
        <v>227</v>
      </c>
      <c r="P167" s="84"/>
    </row>
    <row r="168" spans="1:20" ht="12.75" customHeight="1">
      <c r="A168" s="39">
        <v>155</v>
      </c>
      <c r="B168" s="33">
        <v>114003460</v>
      </c>
      <c r="C168" s="14">
        <v>140</v>
      </c>
      <c r="D168" s="40">
        <v>66351</v>
      </c>
      <c r="E168" s="10">
        <v>86132</v>
      </c>
      <c r="F168" s="40">
        <v>66106</v>
      </c>
      <c r="G168" s="10">
        <v>85815</v>
      </c>
      <c r="H168" s="31">
        <f t="shared" si="18"/>
        <v>245</v>
      </c>
      <c r="I168" s="66">
        <f t="shared" si="19"/>
        <v>317</v>
      </c>
      <c r="J168" s="10" t="s">
        <v>16</v>
      </c>
      <c r="K168" s="10">
        <v>2013</v>
      </c>
      <c r="L168" s="50" t="s">
        <v>228</v>
      </c>
      <c r="M168" s="55">
        <v>5</v>
      </c>
      <c r="N168" s="35">
        <v>2</v>
      </c>
      <c r="O168" s="51"/>
      <c r="P168" s="77"/>
    </row>
    <row r="169" spans="1:20" ht="12.75" customHeight="1">
      <c r="A169" s="39">
        <v>156</v>
      </c>
      <c r="B169" s="33">
        <v>114007066</v>
      </c>
      <c r="C169" s="14">
        <v>141</v>
      </c>
      <c r="D169" s="40">
        <v>10133</v>
      </c>
      <c r="E169" s="10">
        <v>12625</v>
      </c>
      <c r="F169" s="40">
        <v>9716</v>
      </c>
      <c r="G169" s="10">
        <v>12121</v>
      </c>
      <c r="H169" s="31">
        <f t="shared" si="18"/>
        <v>417</v>
      </c>
      <c r="I169" s="66">
        <f t="shared" si="19"/>
        <v>504</v>
      </c>
      <c r="J169" s="45" t="s">
        <v>16</v>
      </c>
      <c r="K169" s="10">
        <v>2022</v>
      </c>
      <c r="L169" s="75" t="s">
        <v>229</v>
      </c>
      <c r="M169" s="55">
        <v>5</v>
      </c>
      <c r="N169" s="35">
        <v>2</v>
      </c>
      <c r="O169" s="51"/>
      <c r="P169" s="84"/>
      <c r="Q169" s="83"/>
      <c r="R169" s="82"/>
      <c r="S169" s="83"/>
      <c r="T169" s="83"/>
    </row>
    <row r="170" spans="1:20" ht="12.75" customHeight="1">
      <c r="A170" s="39">
        <v>157</v>
      </c>
      <c r="B170" s="33">
        <v>114006605</v>
      </c>
      <c r="C170" s="14">
        <v>142</v>
      </c>
      <c r="D170" s="40">
        <v>64486</v>
      </c>
      <c r="E170" s="10">
        <v>83908</v>
      </c>
      <c r="F170" s="40">
        <v>63680</v>
      </c>
      <c r="G170" s="10">
        <v>82942</v>
      </c>
      <c r="H170" s="31">
        <f t="shared" si="18"/>
        <v>806</v>
      </c>
      <c r="I170" s="66">
        <f t="shared" si="19"/>
        <v>966</v>
      </c>
      <c r="J170" s="10" t="s">
        <v>100</v>
      </c>
      <c r="K170" s="10">
        <v>2016</v>
      </c>
      <c r="L170" s="50" t="s">
        <v>230</v>
      </c>
      <c r="M170" s="55">
        <v>5</v>
      </c>
      <c r="N170" s="35">
        <v>2</v>
      </c>
      <c r="O170" s="51"/>
      <c r="P170" s="77"/>
    </row>
    <row r="171" spans="1:20" ht="12.75" customHeight="1">
      <c r="A171" s="39">
        <v>158</v>
      </c>
      <c r="B171" s="33">
        <v>114006835</v>
      </c>
      <c r="C171" s="14">
        <v>143</v>
      </c>
      <c r="D171" s="40">
        <v>4478</v>
      </c>
      <c r="E171" s="10">
        <v>5478</v>
      </c>
      <c r="F171" s="40">
        <v>4253</v>
      </c>
      <c r="G171" s="10">
        <v>5252</v>
      </c>
      <c r="H171" s="31">
        <f t="shared" si="18"/>
        <v>225</v>
      </c>
      <c r="I171" s="66">
        <f t="shared" si="19"/>
        <v>226</v>
      </c>
      <c r="J171" s="10" t="s">
        <v>16</v>
      </c>
      <c r="K171" s="10">
        <v>2015</v>
      </c>
      <c r="L171" s="50" t="s">
        <v>231</v>
      </c>
      <c r="M171" s="55">
        <v>5</v>
      </c>
      <c r="N171" s="35">
        <v>2</v>
      </c>
      <c r="O171" s="51"/>
      <c r="P171" s="77"/>
      <c r="Q171" s="2">
        <v>3870</v>
      </c>
      <c r="R171" s="2">
        <f>Q171/2</f>
        <v>1935</v>
      </c>
      <c r="S171" s="2">
        <f>D171+R171</f>
        <v>6413</v>
      </c>
      <c r="T171" s="2">
        <f>E171+R171</f>
        <v>7413</v>
      </c>
    </row>
    <row r="172" spans="1:20" ht="12.75" customHeight="1">
      <c r="A172" s="39">
        <v>159</v>
      </c>
      <c r="B172" s="33">
        <v>114006926</v>
      </c>
      <c r="C172" s="14">
        <v>144</v>
      </c>
      <c r="D172" s="40">
        <v>5643</v>
      </c>
      <c r="E172" s="10">
        <v>6581</v>
      </c>
      <c r="F172" s="40">
        <v>5485</v>
      </c>
      <c r="G172" s="10">
        <v>6396</v>
      </c>
      <c r="H172" s="31">
        <f t="shared" si="18"/>
        <v>158</v>
      </c>
      <c r="I172" s="66">
        <f t="shared" si="19"/>
        <v>185</v>
      </c>
      <c r="J172" s="10" t="s">
        <v>232</v>
      </c>
      <c r="K172" s="10">
        <v>2021</v>
      </c>
      <c r="L172" s="50" t="s">
        <v>233</v>
      </c>
      <c r="M172" s="55">
        <v>5</v>
      </c>
      <c r="N172" s="35">
        <v>2</v>
      </c>
      <c r="O172" s="51"/>
      <c r="P172" s="77"/>
      <c r="Q172" s="83"/>
      <c r="R172" s="82"/>
      <c r="S172" s="83"/>
      <c r="T172" s="83"/>
    </row>
    <row r="173" spans="1:20" ht="12.75" customHeight="1">
      <c r="A173" s="39">
        <v>160</v>
      </c>
      <c r="B173" s="33">
        <v>114007852</v>
      </c>
      <c r="C173" s="14">
        <v>145</v>
      </c>
      <c r="D173" s="40">
        <v>43911</v>
      </c>
      <c r="E173" s="10">
        <v>52506</v>
      </c>
      <c r="F173" s="40">
        <v>43398</v>
      </c>
      <c r="G173" s="10">
        <v>51118</v>
      </c>
      <c r="H173" s="31">
        <f t="shared" si="18"/>
        <v>513</v>
      </c>
      <c r="I173" s="66">
        <f t="shared" si="19"/>
        <v>1388</v>
      </c>
      <c r="J173" s="10" t="s">
        <v>16</v>
      </c>
      <c r="K173" s="10">
        <v>2014</v>
      </c>
      <c r="L173" s="50" t="s">
        <v>234</v>
      </c>
      <c r="M173" s="55">
        <v>5</v>
      </c>
      <c r="N173" s="35">
        <v>2</v>
      </c>
      <c r="O173" s="51"/>
      <c r="P173" s="77"/>
    </row>
    <row r="174" spans="1:20" ht="12.75" customHeight="1">
      <c r="A174" s="39">
        <v>161</v>
      </c>
      <c r="B174" s="33">
        <v>5735244111</v>
      </c>
      <c r="C174" s="14" t="s">
        <v>235</v>
      </c>
      <c r="D174" s="40">
        <v>59630</v>
      </c>
      <c r="E174" s="10">
        <v>85349</v>
      </c>
      <c r="F174" s="40">
        <v>58063</v>
      </c>
      <c r="G174" s="10">
        <v>83290</v>
      </c>
      <c r="H174" s="31">
        <f t="shared" si="18"/>
        <v>1567</v>
      </c>
      <c r="I174" s="66">
        <f t="shared" si="19"/>
        <v>2059</v>
      </c>
      <c r="J174" s="10" t="s">
        <v>16</v>
      </c>
      <c r="K174" s="10">
        <v>2020</v>
      </c>
      <c r="L174" s="50" t="s">
        <v>236</v>
      </c>
      <c r="M174" s="55">
        <v>5</v>
      </c>
      <c r="N174" s="35">
        <v>2</v>
      </c>
      <c r="O174" s="51"/>
      <c r="P174" s="77"/>
    </row>
    <row r="175" spans="1:20" ht="12.75" customHeight="1">
      <c r="A175" s="39">
        <v>162</v>
      </c>
      <c r="B175" s="33">
        <v>114011204</v>
      </c>
      <c r="C175" s="14" t="s">
        <v>237</v>
      </c>
      <c r="D175" s="40">
        <v>63753</v>
      </c>
      <c r="E175" s="10">
        <v>74432</v>
      </c>
      <c r="F175" s="40">
        <v>62435</v>
      </c>
      <c r="G175" s="10">
        <v>72891</v>
      </c>
      <c r="H175" s="31">
        <f t="shared" si="18"/>
        <v>1318</v>
      </c>
      <c r="I175" s="66">
        <f t="shared" si="19"/>
        <v>1541</v>
      </c>
      <c r="J175" s="10" t="s">
        <v>100</v>
      </c>
      <c r="K175" s="10">
        <v>2017</v>
      </c>
      <c r="L175" s="50" t="s">
        <v>238</v>
      </c>
      <c r="M175" s="55">
        <v>5</v>
      </c>
      <c r="N175" s="35">
        <v>2</v>
      </c>
      <c r="O175" s="51"/>
      <c r="P175" s="77"/>
    </row>
    <row r="176" spans="1:20" ht="12.75" customHeight="1">
      <c r="A176" s="39">
        <v>163</v>
      </c>
      <c r="B176" s="33">
        <v>114005385</v>
      </c>
      <c r="C176" s="14" t="s">
        <v>239</v>
      </c>
      <c r="D176" s="40">
        <v>22535</v>
      </c>
      <c r="E176" s="10">
        <v>23039</v>
      </c>
      <c r="F176" s="40">
        <v>22211</v>
      </c>
      <c r="G176" s="10">
        <v>22715</v>
      </c>
      <c r="H176" s="31">
        <f t="shared" si="18"/>
        <v>324</v>
      </c>
      <c r="I176" s="66">
        <f t="shared" si="19"/>
        <v>324</v>
      </c>
      <c r="J176" s="10" t="s">
        <v>16</v>
      </c>
      <c r="K176" s="10">
        <v>2015</v>
      </c>
      <c r="L176" s="50" t="s">
        <v>240</v>
      </c>
      <c r="M176" s="55">
        <v>5</v>
      </c>
      <c r="N176" s="35">
        <v>2</v>
      </c>
      <c r="O176" s="51"/>
      <c r="P176" s="77"/>
      <c r="Q176" s="2">
        <v>647</v>
      </c>
      <c r="R176" s="82">
        <f>Q176/2</f>
        <v>323.5</v>
      </c>
      <c r="S176" s="83">
        <f>D176+R176</f>
        <v>22858.5</v>
      </c>
      <c r="T176" s="83">
        <f>E176+R176</f>
        <v>23362.5</v>
      </c>
    </row>
    <row r="177" spans="1:20" ht="12.75" customHeight="1">
      <c r="A177" s="39">
        <v>164</v>
      </c>
      <c r="B177" s="33">
        <v>114008704</v>
      </c>
      <c r="C177" s="14" t="s">
        <v>241</v>
      </c>
      <c r="D177" s="40">
        <v>8021</v>
      </c>
      <c r="E177" s="10">
        <v>2210</v>
      </c>
      <c r="F177" s="40">
        <v>7533</v>
      </c>
      <c r="G177" s="10">
        <v>2074</v>
      </c>
      <c r="H177" s="31">
        <f t="shared" si="18"/>
        <v>488</v>
      </c>
      <c r="I177" s="66">
        <f t="shared" si="19"/>
        <v>136</v>
      </c>
      <c r="J177" s="10" t="s">
        <v>38</v>
      </c>
      <c r="K177" s="10">
        <v>2022</v>
      </c>
      <c r="L177" s="50" t="s">
        <v>242</v>
      </c>
      <c r="M177" s="55">
        <v>5</v>
      </c>
      <c r="N177" s="35">
        <v>2</v>
      </c>
      <c r="O177" s="51"/>
      <c r="P177" s="77"/>
      <c r="Q177" s="2">
        <v>24894</v>
      </c>
      <c r="R177" s="82">
        <f>Q177/2</f>
        <v>12447</v>
      </c>
      <c r="S177" s="83">
        <f>D177+R177</f>
        <v>20468</v>
      </c>
      <c r="T177" s="83">
        <f>E177+R177</f>
        <v>14657</v>
      </c>
    </row>
    <row r="178" spans="1:20" ht="12.75" customHeight="1">
      <c r="A178" s="39">
        <v>165</v>
      </c>
      <c r="B178" s="33">
        <v>114005073</v>
      </c>
      <c r="C178" s="14">
        <v>148</v>
      </c>
      <c r="D178" s="40">
        <v>38580</v>
      </c>
      <c r="E178" s="10">
        <v>41367</v>
      </c>
      <c r="F178" s="40">
        <v>37773</v>
      </c>
      <c r="G178" s="10">
        <v>40560</v>
      </c>
      <c r="H178" s="31">
        <f t="shared" si="18"/>
        <v>807</v>
      </c>
      <c r="I178" s="66">
        <f t="shared" si="19"/>
        <v>807</v>
      </c>
      <c r="J178" s="10" t="s">
        <v>16</v>
      </c>
      <c r="K178" s="10">
        <v>2015</v>
      </c>
      <c r="L178" s="50" t="s">
        <v>243</v>
      </c>
      <c r="M178" s="55">
        <v>5</v>
      </c>
      <c r="N178" s="35">
        <v>2</v>
      </c>
      <c r="O178" s="51"/>
      <c r="P178" s="77"/>
      <c r="Q178" s="2">
        <v>1614</v>
      </c>
      <c r="R178" s="82">
        <f>Q178/2</f>
        <v>807</v>
      </c>
      <c r="S178" s="83">
        <f>D178+R178</f>
        <v>39387</v>
      </c>
      <c r="T178" s="83">
        <f>E178+R178</f>
        <v>42174</v>
      </c>
    </row>
    <row r="179" spans="1:20" ht="12.75" customHeight="1">
      <c r="A179" s="39">
        <v>166</v>
      </c>
      <c r="B179" s="33">
        <v>114010750</v>
      </c>
      <c r="C179" s="14">
        <v>149</v>
      </c>
      <c r="D179" s="40">
        <v>12370</v>
      </c>
      <c r="E179" s="10">
        <v>19503</v>
      </c>
      <c r="F179" s="40">
        <v>12297</v>
      </c>
      <c r="G179" s="10">
        <v>19389</v>
      </c>
      <c r="H179" s="31">
        <f t="shared" si="18"/>
        <v>73</v>
      </c>
      <c r="I179" s="66">
        <f t="shared" si="19"/>
        <v>114</v>
      </c>
      <c r="J179" s="10" t="s">
        <v>68</v>
      </c>
      <c r="K179" s="10">
        <v>2019</v>
      </c>
      <c r="L179" s="50" t="s">
        <v>244</v>
      </c>
      <c r="M179" s="55">
        <v>5</v>
      </c>
      <c r="N179" s="35">
        <v>2</v>
      </c>
      <c r="O179" s="51"/>
      <c r="P179" s="77"/>
    </row>
    <row r="180" spans="1:20" ht="12.75" customHeight="1">
      <c r="A180" s="39">
        <v>167</v>
      </c>
      <c r="B180" s="33">
        <v>114006815</v>
      </c>
      <c r="C180" s="14">
        <v>150</v>
      </c>
      <c r="D180" s="40">
        <v>27387</v>
      </c>
      <c r="E180" s="10">
        <v>34521</v>
      </c>
      <c r="F180" s="40">
        <v>27284</v>
      </c>
      <c r="G180" s="10">
        <v>34410</v>
      </c>
      <c r="H180" s="31">
        <f t="shared" si="18"/>
        <v>103</v>
      </c>
      <c r="I180" s="66">
        <f t="shared" si="19"/>
        <v>111</v>
      </c>
      <c r="J180" s="10" t="s">
        <v>68</v>
      </c>
      <c r="K180" s="10">
        <v>2018</v>
      </c>
      <c r="L180" s="50" t="s">
        <v>245</v>
      </c>
      <c r="M180" s="55">
        <v>5</v>
      </c>
      <c r="N180" s="35">
        <v>3</v>
      </c>
      <c r="O180" s="51"/>
      <c r="P180" s="77"/>
      <c r="Q180" s="83"/>
      <c r="R180" s="82"/>
      <c r="S180" s="83"/>
      <c r="T180" s="83"/>
    </row>
    <row r="181" spans="1:20" ht="12.75" customHeight="1">
      <c r="A181" s="39">
        <v>168</v>
      </c>
      <c r="B181" s="46" t="s">
        <v>58</v>
      </c>
      <c r="C181" s="14">
        <v>151</v>
      </c>
      <c r="D181" s="40"/>
      <c r="E181" s="10"/>
      <c r="F181" s="40"/>
      <c r="G181" s="10"/>
      <c r="H181" s="31"/>
      <c r="I181" s="66"/>
      <c r="J181" s="10" t="s">
        <v>59</v>
      </c>
      <c r="K181" s="10"/>
      <c r="L181" s="50"/>
      <c r="M181" s="55">
        <v>5</v>
      </c>
      <c r="N181" s="35">
        <v>3</v>
      </c>
      <c r="O181" s="51"/>
      <c r="P181" s="77"/>
      <c r="Q181" s="83"/>
      <c r="R181" s="82"/>
      <c r="S181" s="83"/>
      <c r="T181" s="83"/>
    </row>
    <row r="182" spans="1:20" ht="12.75" customHeight="1">
      <c r="A182" s="39">
        <v>169</v>
      </c>
      <c r="B182" s="33">
        <v>114007991</v>
      </c>
      <c r="C182" s="14">
        <v>152</v>
      </c>
      <c r="D182" s="40">
        <v>26686</v>
      </c>
      <c r="E182" s="10">
        <v>25756</v>
      </c>
      <c r="F182" s="40">
        <v>26473</v>
      </c>
      <c r="G182" s="10">
        <v>25674</v>
      </c>
      <c r="H182" s="31">
        <f t="shared" ref="H182:H203" si="20">D182-F182</f>
        <v>213</v>
      </c>
      <c r="I182" s="66">
        <f t="shared" ref="I182:I203" si="21">E182-G182</f>
        <v>82</v>
      </c>
      <c r="J182" s="10" t="s">
        <v>16</v>
      </c>
      <c r="K182" s="10">
        <v>2017</v>
      </c>
      <c r="L182" s="50" t="s">
        <v>246</v>
      </c>
      <c r="M182" s="55">
        <v>5</v>
      </c>
      <c r="N182" s="35">
        <v>3</v>
      </c>
      <c r="O182" s="51"/>
      <c r="P182" s="77"/>
    </row>
    <row r="183" spans="1:20" ht="12.75" customHeight="1">
      <c r="A183" s="39">
        <v>170</v>
      </c>
      <c r="B183" s="33">
        <v>114007879</v>
      </c>
      <c r="C183" s="14">
        <v>153</v>
      </c>
      <c r="D183" s="44">
        <v>81423</v>
      </c>
      <c r="E183" s="45" t="s">
        <v>247</v>
      </c>
      <c r="F183" s="44">
        <v>80969</v>
      </c>
      <c r="G183" s="45" t="s">
        <v>247</v>
      </c>
      <c r="H183" s="31">
        <f t="shared" si="20"/>
        <v>454</v>
      </c>
      <c r="I183" s="72" t="s">
        <v>247</v>
      </c>
      <c r="J183" s="10" t="s">
        <v>16</v>
      </c>
      <c r="K183" s="10">
        <v>2014</v>
      </c>
      <c r="L183" s="50" t="s">
        <v>248</v>
      </c>
      <c r="M183" s="55">
        <v>5</v>
      </c>
      <c r="N183" s="35">
        <v>3</v>
      </c>
      <c r="O183" s="51"/>
      <c r="P183" s="77"/>
      <c r="Q183" s="2">
        <v>17159</v>
      </c>
      <c r="R183" s="2">
        <f>Q183/2</f>
        <v>8579.5</v>
      </c>
      <c r="S183" s="2">
        <f>D183+R183</f>
        <v>90002.5</v>
      </c>
      <c r="T183" s="2" t="e">
        <f>E183+R183</f>
        <v>#VALUE!</v>
      </c>
    </row>
    <row r="184" spans="1:20" ht="12.75" customHeight="1">
      <c r="A184" s="39">
        <v>171</v>
      </c>
      <c r="B184" s="33">
        <v>114006796</v>
      </c>
      <c r="C184" s="14">
        <v>154</v>
      </c>
      <c r="D184" s="40">
        <v>23860</v>
      </c>
      <c r="E184" s="10">
        <v>26741</v>
      </c>
      <c r="F184" s="40">
        <v>23626</v>
      </c>
      <c r="G184" s="10">
        <v>26507</v>
      </c>
      <c r="H184" s="31">
        <f t="shared" si="20"/>
        <v>234</v>
      </c>
      <c r="I184" s="66">
        <f t="shared" si="21"/>
        <v>234</v>
      </c>
      <c r="J184" s="10" t="s">
        <v>16</v>
      </c>
      <c r="K184" s="10">
        <v>2014</v>
      </c>
      <c r="L184" s="50" t="s">
        <v>249</v>
      </c>
      <c r="M184" s="55">
        <v>5</v>
      </c>
      <c r="N184" s="35">
        <v>3</v>
      </c>
      <c r="O184" s="51"/>
      <c r="P184" s="77"/>
      <c r="Q184" s="2">
        <v>21936</v>
      </c>
      <c r="R184" s="2">
        <f>Q184/2</f>
        <v>10968</v>
      </c>
      <c r="S184" s="2">
        <f>D184+R184</f>
        <v>34828</v>
      </c>
      <c r="T184" s="2">
        <f>E184+R184</f>
        <v>37709</v>
      </c>
    </row>
    <row r="185" spans="1:20" ht="12.75" customHeight="1">
      <c r="A185" s="39">
        <v>172</v>
      </c>
      <c r="B185" s="33">
        <v>4152367634</v>
      </c>
      <c r="C185" s="14">
        <v>155</v>
      </c>
      <c r="D185" s="40">
        <v>10365</v>
      </c>
      <c r="E185" s="10">
        <v>10004</v>
      </c>
      <c r="F185" s="40">
        <v>10172</v>
      </c>
      <c r="G185" s="10">
        <v>9796</v>
      </c>
      <c r="H185" s="31">
        <f t="shared" si="20"/>
        <v>193</v>
      </c>
      <c r="I185" s="66">
        <f t="shared" si="21"/>
        <v>208</v>
      </c>
      <c r="J185" s="10" t="s">
        <v>16</v>
      </c>
      <c r="K185" s="10">
        <v>2014</v>
      </c>
      <c r="L185" s="50" t="s">
        <v>250</v>
      </c>
      <c r="M185" s="55">
        <v>5</v>
      </c>
      <c r="N185" s="35">
        <v>3</v>
      </c>
      <c r="O185" s="51"/>
      <c r="P185" s="77"/>
    </row>
    <row r="186" spans="1:20" ht="12.75" customHeight="1">
      <c r="A186" s="39">
        <v>173</v>
      </c>
      <c r="B186" s="33">
        <v>114004533</v>
      </c>
      <c r="C186" s="14">
        <v>156</v>
      </c>
      <c r="D186" s="40" t="s">
        <v>24</v>
      </c>
      <c r="E186" s="10" t="s">
        <v>24</v>
      </c>
      <c r="F186" s="40" t="s">
        <v>24</v>
      </c>
      <c r="G186" s="10" t="s">
        <v>24</v>
      </c>
      <c r="H186" s="31" t="s">
        <v>24</v>
      </c>
      <c r="I186" s="66" t="s">
        <v>24</v>
      </c>
      <c r="J186" s="10" t="s">
        <v>25</v>
      </c>
      <c r="K186" s="10">
        <v>2024</v>
      </c>
      <c r="L186" s="50" t="s">
        <v>251</v>
      </c>
      <c r="M186" s="55">
        <v>5</v>
      </c>
      <c r="N186" s="35">
        <v>3</v>
      </c>
      <c r="O186" s="51"/>
      <c r="P186" s="77"/>
      <c r="Q186" s="2">
        <v>19985</v>
      </c>
      <c r="R186" s="82">
        <f>Q186/2</f>
        <v>9992.5</v>
      </c>
      <c r="S186" s="83" t="e">
        <f>D186+R186</f>
        <v>#VALUE!</v>
      </c>
      <c r="T186" s="83" t="e">
        <f>E186+R186</f>
        <v>#VALUE!</v>
      </c>
    </row>
    <row r="187" spans="1:20" ht="12.75" customHeight="1">
      <c r="A187" s="39">
        <v>174</v>
      </c>
      <c r="B187" s="33">
        <v>114007701</v>
      </c>
      <c r="C187" s="14">
        <v>157</v>
      </c>
      <c r="D187" s="40">
        <v>18713</v>
      </c>
      <c r="E187" s="10">
        <v>21399</v>
      </c>
      <c r="F187" s="40">
        <v>18713</v>
      </c>
      <c r="G187" s="10">
        <v>21401</v>
      </c>
      <c r="H187" s="67">
        <f t="shared" si="20"/>
        <v>0</v>
      </c>
      <c r="I187" s="68">
        <f t="shared" si="21"/>
        <v>-2</v>
      </c>
      <c r="J187" s="69" t="s">
        <v>16</v>
      </c>
      <c r="K187" s="10">
        <v>2014</v>
      </c>
      <c r="L187" s="50" t="s">
        <v>252</v>
      </c>
      <c r="M187" s="55">
        <v>5</v>
      </c>
      <c r="N187" s="35">
        <v>3</v>
      </c>
      <c r="O187" s="70" t="s">
        <v>32</v>
      </c>
      <c r="P187" s="84"/>
    </row>
    <row r="188" spans="1:20" ht="12.75" customHeight="1">
      <c r="A188" s="39">
        <v>175</v>
      </c>
      <c r="B188" s="33">
        <v>114090046</v>
      </c>
      <c r="C188" s="14">
        <v>158</v>
      </c>
      <c r="D188" s="40">
        <v>77791</v>
      </c>
      <c r="E188" s="10">
        <v>91764</v>
      </c>
      <c r="F188" s="40">
        <v>77263</v>
      </c>
      <c r="G188" s="10">
        <v>91355</v>
      </c>
      <c r="H188" s="31">
        <f t="shared" si="20"/>
        <v>528</v>
      </c>
      <c r="I188" s="66">
        <f t="shared" si="21"/>
        <v>409</v>
      </c>
      <c r="J188" s="10" t="s">
        <v>100</v>
      </c>
      <c r="K188" s="10">
        <v>2015</v>
      </c>
      <c r="L188" s="50" t="s">
        <v>253</v>
      </c>
      <c r="M188" s="55">
        <v>5</v>
      </c>
      <c r="N188" s="35">
        <v>3</v>
      </c>
      <c r="O188" s="51"/>
      <c r="P188" s="77"/>
    </row>
    <row r="189" spans="1:20" ht="12.75" customHeight="1">
      <c r="A189" s="39">
        <v>176</v>
      </c>
      <c r="B189" s="94">
        <v>9885598028</v>
      </c>
      <c r="C189" s="14">
        <v>159</v>
      </c>
      <c r="D189" s="40">
        <v>22513</v>
      </c>
      <c r="E189" s="10">
        <v>26598</v>
      </c>
      <c r="F189" s="40">
        <v>22231</v>
      </c>
      <c r="G189" s="10">
        <v>26325</v>
      </c>
      <c r="H189" s="31">
        <f t="shared" si="20"/>
        <v>282</v>
      </c>
      <c r="I189" s="66">
        <f t="shared" si="21"/>
        <v>273</v>
      </c>
      <c r="J189" s="10" t="s">
        <v>16</v>
      </c>
      <c r="K189" s="10">
        <v>2015</v>
      </c>
      <c r="L189" s="50" t="s">
        <v>254</v>
      </c>
      <c r="M189" s="55">
        <v>5</v>
      </c>
      <c r="N189" s="35">
        <v>3</v>
      </c>
      <c r="O189" s="51"/>
      <c r="P189" s="77"/>
    </row>
    <row r="190" spans="1:20" ht="12.75" customHeight="1">
      <c r="A190" s="39">
        <v>177</v>
      </c>
      <c r="B190" s="33">
        <v>114005544</v>
      </c>
      <c r="C190" s="14">
        <v>160</v>
      </c>
      <c r="D190" s="40" t="s">
        <v>24</v>
      </c>
      <c r="E190" s="10" t="s">
        <v>24</v>
      </c>
      <c r="F190" s="40" t="s">
        <v>24</v>
      </c>
      <c r="G190" s="10" t="s">
        <v>24</v>
      </c>
      <c r="H190" s="31" t="s">
        <v>24</v>
      </c>
      <c r="I190" s="66" t="s">
        <v>24</v>
      </c>
      <c r="J190" s="10" t="s">
        <v>25</v>
      </c>
      <c r="K190" s="10">
        <v>2024</v>
      </c>
      <c r="L190" s="50" t="s">
        <v>255</v>
      </c>
      <c r="M190" s="55">
        <v>5</v>
      </c>
      <c r="N190" s="35">
        <v>3</v>
      </c>
      <c r="O190" s="51"/>
      <c r="P190" s="77"/>
    </row>
    <row r="191" spans="1:20" ht="12.75" customHeight="1">
      <c r="A191" s="39">
        <v>178</v>
      </c>
      <c r="B191" s="33">
        <v>114007660</v>
      </c>
      <c r="C191" s="14">
        <v>161</v>
      </c>
      <c r="D191" s="40">
        <v>13321</v>
      </c>
      <c r="E191" s="10">
        <v>14798</v>
      </c>
      <c r="F191" s="40">
        <v>13179</v>
      </c>
      <c r="G191" s="10">
        <v>14646</v>
      </c>
      <c r="H191" s="31">
        <f t="shared" si="20"/>
        <v>142</v>
      </c>
      <c r="I191" s="66">
        <f t="shared" si="21"/>
        <v>152</v>
      </c>
      <c r="J191" s="10" t="s">
        <v>16</v>
      </c>
      <c r="K191" s="10">
        <v>2016</v>
      </c>
      <c r="L191" s="50" t="s">
        <v>256</v>
      </c>
      <c r="M191" s="55">
        <v>5</v>
      </c>
      <c r="N191" s="35">
        <v>3</v>
      </c>
      <c r="O191" s="51"/>
      <c r="P191" s="77"/>
    </row>
    <row r="192" spans="1:20" ht="12.75" customHeight="1">
      <c r="A192" s="39">
        <v>179</v>
      </c>
      <c r="B192" s="33">
        <v>114007832</v>
      </c>
      <c r="C192" s="14" t="s">
        <v>257</v>
      </c>
      <c r="D192" s="40">
        <v>65611</v>
      </c>
      <c r="E192" s="10">
        <v>0</v>
      </c>
      <c r="F192" s="40">
        <v>65014</v>
      </c>
      <c r="G192" s="10">
        <v>0</v>
      </c>
      <c r="H192" s="31">
        <f t="shared" si="20"/>
        <v>597</v>
      </c>
      <c r="I192" s="66">
        <f t="shared" si="21"/>
        <v>0</v>
      </c>
      <c r="J192" s="10" t="s">
        <v>16</v>
      </c>
      <c r="K192" s="10">
        <v>2015</v>
      </c>
      <c r="L192" s="50" t="s">
        <v>258</v>
      </c>
      <c r="M192" s="55">
        <v>5</v>
      </c>
      <c r="N192" s="35">
        <v>3</v>
      </c>
      <c r="O192" s="51"/>
      <c r="P192" s="77"/>
      <c r="Q192" s="2">
        <v>1360</v>
      </c>
      <c r="R192" s="82">
        <f>Q192/2</f>
        <v>680</v>
      </c>
      <c r="S192" s="83">
        <f>D192+R192</f>
        <v>66291</v>
      </c>
      <c r="T192" s="83">
        <f>E192+R192</f>
        <v>680</v>
      </c>
    </row>
    <row r="193" spans="1:20" ht="12.75" customHeight="1">
      <c r="A193" s="39">
        <v>180</v>
      </c>
      <c r="B193" s="33">
        <v>114006252</v>
      </c>
      <c r="C193" s="14" t="s">
        <v>259</v>
      </c>
      <c r="D193" s="40">
        <v>57810</v>
      </c>
      <c r="E193" s="10">
        <v>58560</v>
      </c>
      <c r="F193" s="40">
        <v>56670</v>
      </c>
      <c r="G193" s="10">
        <v>58012</v>
      </c>
      <c r="H193" s="31">
        <f t="shared" si="20"/>
        <v>1140</v>
      </c>
      <c r="I193" s="66">
        <f t="shared" si="21"/>
        <v>548</v>
      </c>
      <c r="J193" s="10" t="s">
        <v>16</v>
      </c>
      <c r="K193" s="10">
        <v>2015</v>
      </c>
      <c r="L193" s="50" t="s">
        <v>260</v>
      </c>
      <c r="M193" s="55">
        <v>5</v>
      </c>
      <c r="N193" s="35">
        <v>3</v>
      </c>
      <c r="O193" s="51"/>
      <c r="P193" s="77"/>
    </row>
    <row r="194" spans="1:20" ht="12.75" customHeight="1">
      <c r="A194" s="39">
        <v>181</v>
      </c>
      <c r="B194" s="33">
        <v>114950136</v>
      </c>
      <c r="C194" s="14">
        <v>163</v>
      </c>
      <c r="D194" s="40">
        <v>2436</v>
      </c>
      <c r="E194" s="10">
        <v>773</v>
      </c>
      <c r="F194" s="40">
        <v>2436</v>
      </c>
      <c r="G194" s="10">
        <v>773</v>
      </c>
      <c r="H194" s="31">
        <f t="shared" si="20"/>
        <v>0</v>
      </c>
      <c r="I194" s="66">
        <f t="shared" si="21"/>
        <v>0</v>
      </c>
      <c r="J194" s="10" t="s">
        <v>16</v>
      </c>
      <c r="K194" s="10">
        <v>2014</v>
      </c>
      <c r="L194" s="50" t="s">
        <v>261</v>
      </c>
      <c r="M194" s="55">
        <v>5</v>
      </c>
      <c r="N194" s="35">
        <v>4</v>
      </c>
      <c r="O194" s="51"/>
      <c r="P194" s="77"/>
    </row>
    <row r="195" spans="1:20" ht="12.75" customHeight="1">
      <c r="A195" s="39">
        <v>182</v>
      </c>
      <c r="B195" s="33">
        <v>114004741</v>
      </c>
      <c r="C195" s="14">
        <v>164</v>
      </c>
      <c r="D195" s="40">
        <v>26134</v>
      </c>
      <c r="E195" s="10">
        <v>28315</v>
      </c>
      <c r="F195" s="40">
        <v>25984</v>
      </c>
      <c r="G195" s="10">
        <v>28165</v>
      </c>
      <c r="H195" s="31">
        <f t="shared" si="20"/>
        <v>150</v>
      </c>
      <c r="I195" s="66">
        <f t="shared" si="21"/>
        <v>150</v>
      </c>
      <c r="J195" s="10" t="s">
        <v>16</v>
      </c>
      <c r="K195" s="10">
        <v>2015</v>
      </c>
      <c r="L195" s="50" t="s">
        <v>262</v>
      </c>
      <c r="M195" s="55">
        <v>5</v>
      </c>
      <c r="N195" s="35">
        <v>4</v>
      </c>
      <c r="O195" s="51"/>
      <c r="P195" s="77"/>
      <c r="Q195" s="2">
        <v>20107</v>
      </c>
      <c r="R195" s="2">
        <f>Q195/2</f>
        <v>10053.5</v>
      </c>
      <c r="S195" s="2">
        <f>D195+R195</f>
        <v>36187.5</v>
      </c>
      <c r="T195" s="2">
        <f>E195+R195</f>
        <v>38368.5</v>
      </c>
    </row>
    <row r="196" spans="1:20" ht="12.75" customHeight="1">
      <c r="A196" s="39">
        <v>183</v>
      </c>
      <c r="B196" s="33">
        <v>114004522</v>
      </c>
      <c r="C196" s="14">
        <v>165</v>
      </c>
      <c r="D196" s="40" t="s">
        <v>24</v>
      </c>
      <c r="E196" s="10" t="s">
        <v>24</v>
      </c>
      <c r="F196" s="40" t="s">
        <v>24</v>
      </c>
      <c r="G196" s="10" t="s">
        <v>24</v>
      </c>
      <c r="H196" s="31" t="s">
        <v>24</v>
      </c>
      <c r="I196" s="66" t="s">
        <v>24</v>
      </c>
      <c r="J196" s="10" t="s">
        <v>25</v>
      </c>
      <c r="K196" s="10">
        <v>2024</v>
      </c>
      <c r="L196" s="50" t="s">
        <v>263</v>
      </c>
      <c r="M196" s="55">
        <v>5</v>
      </c>
      <c r="N196" s="35">
        <v>4</v>
      </c>
      <c r="O196" s="51"/>
      <c r="P196" s="77"/>
      <c r="Q196" s="2">
        <v>11</v>
      </c>
      <c r="R196" s="2">
        <f>Q196/2</f>
        <v>5.5</v>
      </c>
      <c r="S196" s="2" t="e">
        <f>D196+R196</f>
        <v>#VALUE!</v>
      </c>
      <c r="T196" s="2" t="e">
        <f>E196+R196</f>
        <v>#VALUE!</v>
      </c>
    </row>
    <row r="197" spans="1:20" ht="12.75" customHeight="1">
      <c r="A197" s="39">
        <v>184</v>
      </c>
      <c r="B197" s="33">
        <v>114008205</v>
      </c>
      <c r="C197" s="14">
        <v>166</v>
      </c>
      <c r="D197" s="40">
        <v>22263</v>
      </c>
      <c r="E197" s="10">
        <v>21891</v>
      </c>
      <c r="F197" s="40">
        <v>22013</v>
      </c>
      <c r="G197" s="10">
        <v>21624</v>
      </c>
      <c r="H197" s="31">
        <f t="shared" si="20"/>
        <v>250</v>
      </c>
      <c r="I197" s="66">
        <f t="shared" si="21"/>
        <v>267</v>
      </c>
      <c r="J197" s="10" t="s">
        <v>16</v>
      </c>
      <c r="K197" s="10">
        <v>2014</v>
      </c>
      <c r="L197" s="50" t="s">
        <v>264</v>
      </c>
      <c r="M197" s="55">
        <v>5</v>
      </c>
      <c r="N197" s="35">
        <v>4</v>
      </c>
      <c r="O197" s="51"/>
      <c r="P197" s="77"/>
    </row>
    <row r="198" spans="1:20" ht="12.75" customHeight="1">
      <c r="A198" s="39">
        <v>185</v>
      </c>
      <c r="B198" s="33">
        <v>114006789</v>
      </c>
      <c r="C198" s="14">
        <v>167</v>
      </c>
      <c r="D198" s="40">
        <v>32540</v>
      </c>
      <c r="E198" s="10">
        <v>24070</v>
      </c>
      <c r="F198" s="40">
        <v>32200</v>
      </c>
      <c r="G198" s="10">
        <v>23730</v>
      </c>
      <c r="H198" s="31">
        <f t="shared" si="20"/>
        <v>340</v>
      </c>
      <c r="I198" s="66">
        <f t="shared" si="21"/>
        <v>340</v>
      </c>
      <c r="J198" s="10" t="s">
        <v>16</v>
      </c>
      <c r="K198" s="10">
        <v>2015</v>
      </c>
      <c r="L198" s="50" t="s">
        <v>265</v>
      </c>
      <c r="M198" s="55">
        <v>5</v>
      </c>
      <c r="N198" s="35">
        <v>4</v>
      </c>
      <c r="O198" s="51"/>
      <c r="P198" s="77"/>
      <c r="Q198" s="2">
        <v>3101</v>
      </c>
      <c r="R198" s="2">
        <f>Q198/2</f>
        <v>1550.5</v>
      </c>
      <c r="S198" s="2">
        <f>D198+R198</f>
        <v>34090.5</v>
      </c>
      <c r="T198" s="2">
        <f>E198+R198</f>
        <v>25620.5</v>
      </c>
    </row>
    <row r="199" spans="1:20" ht="12.75" customHeight="1">
      <c r="A199" s="39">
        <v>186</v>
      </c>
      <c r="B199" s="33">
        <v>114950123</v>
      </c>
      <c r="C199" s="14">
        <v>168</v>
      </c>
      <c r="D199" s="40">
        <v>16811</v>
      </c>
      <c r="E199" s="10">
        <v>20080</v>
      </c>
      <c r="F199" s="40">
        <v>16600</v>
      </c>
      <c r="G199" s="10">
        <v>19857</v>
      </c>
      <c r="H199" s="31">
        <f t="shared" si="20"/>
        <v>211</v>
      </c>
      <c r="I199" s="66">
        <f t="shared" si="21"/>
        <v>223</v>
      </c>
      <c r="J199" s="10" t="s">
        <v>16</v>
      </c>
      <c r="K199" s="10">
        <v>2015</v>
      </c>
      <c r="L199" s="50" t="s">
        <v>266</v>
      </c>
      <c r="M199" s="55">
        <v>5</v>
      </c>
      <c r="N199" s="35">
        <v>4</v>
      </c>
      <c r="O199" s="51"/>
      <c r="P199" s="77"/>
    </row>
    <row r="200" spans="1:20" ht="12.75" customHeight="1">
      <c r="A200" s="39">
        <v>187</v>
      </c>
      <c r="B200" s="33">
        <v>114003710</v>
      </c>
      <c r="C200" s="14">
        <v>169</v>
      </c>
      <c r="D200" s="40">
        <v>17673</v>
      </c>
      <c r="E200" s="10">
        <v>18634</v>
      </c>
      <c r="F200" s="40">
        <v>17239</v>
      </c>
      <c r="G200" s="10">
        <v>18227</v>
      </c>
      <c r="H200" s="31">
        <f t="shared" si="20"/>
        <v>434</v>
      </c>
      <c r="I200" s="66">
        <f t="shared" si="21"/>
        <v>407</v>
      </c>
      <c r="J200" s="10" t="s">
        <v>169</v>
      </c>
      <c r="K200" s="10">
        <v>2018</v>
      </c>
      <c r="L200" s="50" t="s">
        <v>267</v>
      </c>
      <c r="M200" s="55">
        <v>5</v>
      </c>
      <c r="N200" s="35">
        <v>4</v>
      </c>
      <c r="O200" s="51"/>
      <c r="P200" s="77"/>
    </row>
    <row r="201" spans="1:20" ht="12.75" customHeight="1">
      <c r="A201" s="39">
        <v>188</v>
      </c>
      <c r="B201" s="33">
        <v>114003665</v>
      </c>
      <c r="C201" s="14">
        <v>170</v>
      </c>
      <c r="D201" s="40" t="s">
        <v>24</v>
      </c>
      <c r="E201" s="10" t="s">
        <v>24</v>
      </c>
      <c r="F201" s="40" t="s">
        <v>24</v>
      </c>
      <c r="G201" s="10" t="s">
        <v>24</v>
      </c>
      <c r="H201" s="67" t="s">
        <v>24</v>
      </c>
      <c r="I201" s="68" t="s">
        <v>24</v>
      </c>
      <c r="J201" s="69" t="s">
        <v>25</v>
      </c>
      <c r="K201" s="10">
        <v>2024</v>
      </c>
      <c r="L201" s="50" t="s">
        <v>268</v>
      </c>
      <c r="M201" s="55">
        <v>5</v>
      </c>
      <c r="N201" s="35">
        <v>4</v>
      </c>
      <c r="O201" s="51" t="s">
        <v>142</v>
      </c>
      <c r="P201" s="77"/>
    </row>
    <row r="202" spans="1:20" ht="12.75" customHeight="1">
      <c r="A202" s="39">
        <v>189</v>
      </c>
      <c r="B202" s="33">
        <v>114006859</v>
      </c>
      <c r="C202" s="14">
        <v>171</v>
      </c>
      <c r="D202" s="40">
        <v>33500</v>
      </c>
      <c r="E202" s="10">
        <v>29020</v>
      </c>
      <c r="F202" s="40">
        <v>32707</v>
      </c>
      <c r="G202" s="10">
        <v>28656</v>
      </c>
      <c r="H202" s="31">
        <f t="shared" si="20"/>
        <v>793</v>
      </c>
      <c r="I202" s="66">
        <f t="shared" si="21"/>
        <v>364</v>
      </c>
      <c r="J202" s="10" t="s">
        <v>16</v>
      </c>
      <c r="K202" s="10">
        <v>2015</v>
      </c>
      <c r="L202" s="50" t="s">
        <v>269</v>
      </c>
      <c r="M202" s="55">
        <v>5</v>
      </c>
      <c r="N202" s="35">
        <v>4</v>
      </c>
      <c r="O202" s="51"/>
      <c r="P202" s="77"/>
    </row>
    <row r="203" spans="1:20" ht="12.75" customHeight="1">
      <c r="A203" s="39">
        <v>190</v>
      </c>
      <c r="B203" s="33">
        <v>114004186</v>
      </c>
      <c r="C203" s="14">
        <v>172</v>
      </c>
      <c r="D203" s="40">
        <v>23914</v>
      </c>
      <c r="E203" s="10">
        <v>11113</v>
      </c>
      <c r="F203" s="40">
        <v>23737</v>
      </c>
      <c r="G203" s="10">
        <v>10936</v>
      </c>
      <c r="H203" s="31">
        <f t="shared" si="20"/>
        <v>177</v>
      </c>
      <c r="I203" s="66">
        <f t="shared" si="21"/>
        <v>177</v>
      </c>
      <c r="J203" s="10" t="s">
        <v>16</v>
      </c>
      <c r="K203" s="10">
        <v>2015</v>
      </c>
      <c r="L203" s="50" t="s">
        <v>270</v>
      </c>
      <c r="M203" s="55">
        <v>5</v>
      </c>
      <c r="N203" s="35">
        <v>4</v>
      </c>
      <c r="O203" s="51"/>
      <c r="P203" s="77"/>
      <c r="Q203" s="2">
        <v>7503</v>
      </c>
      <c r="R203" s="2">
        <f>Q203/2</f>
        <v>3751.5</v>
      </c>
      <c r="S203" s="2">
        <f>D203+R203</f>
        <v>27665.5</v>
      </c>
      <c r="T203" s="2">
        <f>E203+R203</f>
        <v>14864.5</v>
      </c>
    </row>
    <row r="204" spans="1:20" ht="12.75" customHeight="1">
      <c r="A204" s="39">
        <v>191</v>
      </c>
      <c r="B204" s="48">
        <v>2872467100</v>
      </c>
      <c r="C204" s="14">
        <v>173</v>
      </c>
      <c r="D204" s="44" t="s">
        <v>41</v>
      </c>
      <c r="E204" s="45" t="s">
        <v>41</v>
      </c>
      <c r="F204" s="44" t="s">
        <v>41</v>
      </c>
      <c r="G204" s="45" t="s">
        <v>41</v>
      </c>
      <c r="H204" s="71" t="s">
        <v>41</v>
      </c>
      <c r="I204" s="72" t="s">
        <v>41</v>
      </c>
      <c r="J204" s="45" t="s">
        <v>81</v>
      </c>
      <c r="K204" s="10">
        <v>2021</v>
      </c>
      <c r="L204" s="75" t="s">
        <v>271</v>
      </c>
      <c r="M204" s="55">
        <v>5</v>
      </c>
      <c r="N204" s="35">
        <v>4</v>
      </c>
      <c r="O204" s="70"/>
      <c r="P204" s="84"/>
    </row>
    <row r="205" spans="1:20" ht="12.75" customHeight="1">
      <c r="A205" s="39">
        <v>192</v>
      </c>
      <c r="B205" s="46">
        <v>9310579753</v>
      </c>
      <c r="C205" s="14">
        <v>174</v>
      </c>
      <c r="D205" s="44" t="s">
        <v>41</v>
      </c>
      <c r="E205" s="45" t="s">
        <v>41</v>
      </c>
      <c r="F205" s="44" t="s">
        <v>41</v>
      </c>
      <c r="G205" s="45" t="s">
        <v>41</v>
      </c>
      <c r="H205" s="71" t="s">
        <v>41</v>
      </c>
      <c r="I205" s="72" t="s">
        <v>41</v>
      </c>
      <c r="J205" s="45" t="s">
        <v>81</v>
      </c>
      <c r="K205" s="10">
        <v>2021</v>
      </c>
      <c r="L205" s="75" t="s">
        <v>272</v>
      </c>
      <c r="M205" s="55">
        <v>5</v>
      </c>
      <c r="N205" s="35">
        <v>4</v>
      </c>
      <c r="O205" s="70"/>
      <c r="P205" s="84"/>
    </row>
    <row r="206" spans="1:20" ht="12.75" customHeight="1">
      <c r="A206" s="39">
        <v>193</v>
      </c>
      <c r="B206" s="33">
        <v>114004941</v>
      </c>
      <c r="C206" s="14">
        <v>175</v>
      </c>
      <c r="D206" s="40">
        <v>9204</v>
      </c>
      <c r="E206" s="10">
        <v>29731</v>
      </c>
      <c r="F206" s="40">
        <v>9045</v>
      </c>
      <c r="G206" s="10">
        <v>29281</v>
      </c>
      <c r="H206" s="31">
        <f t="shared" ref="H206:H243" si="22">D206-F206</f>
        <v>159</v>
      </c>
      <c r="I206" s="66">
        <f t="shared" ref="I206:I243" si="23">E206-G206</f>
        <v>450</v>
      </c>
      <c r="J206" s="10" t="s">
        <v>16</v>
      </c>
      <c r="K206" s="10">
        <v>2018</v>
      </c>
      <c r="L206" s="50" t="s">
        <v>273</v>
      </c>
      <c r="M206" s="55">
        <v>5</v>
      </c>
      <c r="N206" s="35">
        <v>4</v>
      </c>
      <c r="O206" s="51"/>
      <c r="P206" s="77"/>
      <c r="Q206" s="83"/>
      <c r="R206" s="82"/>
      <c r="S206" s="83"/>
      <c r="T206" s="83"/>
    </row>
    <row r="207" spans="1:20" ht="12.75" customHeight="1">
      <c r="A207" s="39">
        <v>194</v>
      </c>
      <c r="B207" s="33">
        <v>114007643</v>
      </c>
      <c r="C207" s="14">
        <v>176</v>
      </c>
      <c r="D207" s="40">
        <v>84510</v>
      </c>
      <c r="E207" s="10">
        <v>105010</v>
      </c>
      <c r="F207" s="40">
        <v>84264</v>
      </c>
      <c r="G207" s="10">
        <v>104764</v>
      </c>
      <c r="H207" s="31">
        <f t="shared" si="22"/>
        <v>246</v>
      </c>
      <c r="I207" s="66">
        <f t="shared" si="23"/>
        <v>246</v>
      </c>
      <c r="J207" s="10" t="s">
        <v>16</v>
      </c>
      <c r="K207" s="10">
        <v>2013</v>
      </c>
      <c r="L207" s="50" t="s">
        <v>274</v>
      </c>
      <c r="M207" s="55">
        <v>5</v>
      </c>
      <c r="N207" s="35">
        <v>4</v>
      </c>
      <c r="O207" s="51"/>
      <c r="P207" s="77"/>
      <c r="Q207" s="2">
        <v>10203</v>
      </c>
      <c r="R207" s="2">
        <f>Q207/2</f>
        <v>5101.5</v>
      </c>
      <c r="S207" s="2">
        <f>D207+R207</f>
        <v>89611.5</v>
      </c>
      <c r="T207" s="2">
        <f>E207+R207</f>
        <v>110111.5</v>
      </c>
    </row>
    <row r="208" spans="1:20" ht="12.75" customHeight="1">
      <c r="A208" s="39">
        <v>195</v>
      </c>
      <c r="B208" s="33">
        <v>114008845</v>
      </c>
      <c r="C208" s="14">
        <v>177</v>
      </c>
      <c r="D208" s="40">
        <v>11111</v>
      </c>
      <c r="E208" s="10">
        <v>13340</v>
      </c>
      <c r="F208" s="40">
        <v>10991</v>
      </c>
      <c r="G208" s="10">
        <v>13220</v>
      </c>
      <c r="H208" s="31">
        <f t="shared" si="22"/>
        <v>120</v>
      </c>
      <c r="I208" s="66">
        <f t="shared" si="23"/>
        <v>120</v>
      </c>
      <c r="J208" s="10" t="s">
        <v>16</v>
      </c>
      <c r="K208" s="10">
        <v>2014</v>
      </c>
      <c r="L208" s="50" t="s">
        <v>275</v>
      </c>
      <c r="M208" s="55">
        <v>5</v>
      </c>
      <c r="N208" s="35">
        <v>4</v>
      </c>
      <c r="O208" s="51"/>
      <c r="P208" s="77"/>
      <c r="Q208" s="2">
        <v>2244</v>
      </c>
      <c r="R208" s="2">
        <f>Q208/2</f>
        <v>1122</v>
      </c>
      <c r="S208" s="2">
        <f>D208+R208</f>
        <v>12233</v>
      </c>
      <c r="T208" s="2">
        <f>E208+R208</f>
        <v>14462</v>
      </c>
    </row>
    <row r="209" spans="1:20" ht="12.75" customHeight="1">
      <c r="A209" s="39">
        <v>196</v>
      </c>
      <c r="B209" s="33">
        <v>114010195</v>
      </c>
      <c r="C209" s="14">
        <v>178</v>
      </c>
      <c r="D209" s="40">
        <v>22389</v>
      </c>
      <c r="E209" s="10">
        <v>26153</v>
      </c>
      <c r="F209" s="40">
        <v>22155</v>
      </c>
      <c r="G209" s="10">
        <v>25906</v>
      </c>
      <c r="H209" s="31">
        <f t="shared" si="22"/>
        <v>234</v>
      </c>
      <c r="I209" s="66">
        <f t="shared" si="23"/>
        <v>247</v>
      </c>
      <c r="J209" s="10" t="s">
        <v>63</v>
      </c>
      <c r="K209" s="10">
        <v>2018</v>
      </c>
      <c r="L209" s="50" t="s">
        <v>276</v>
      </c>
      <c r="M209" s="55">
        <v>5</v>
      </c>
      <c r="N209" s="35">
        <v>2</v>
      </c>
      <c r="O209" s="51"/>
      <c r="P209" s="77"/>
    </row>
    <row r="210" spans="1:20" ht="12.75" customHeight="1">
      <c r="A210" s="39">
        <v>197</v>
      </c>
      <c r="B210" s="33">
        <v>114006232</v>
      </c>
      <c r="C210" s="14">
        <v>179</v>
      </c>
      <c r="D210" s="44" t="s">
        <v>41</v>
      </c>
      <c r="E210" s="45" t="s">
        <v>41</v>
      </c>
      <c r="F210" s="44" t="s">
        <v>41</v>
      </c>
      <c r="G210" s="45" t="s">
        <v>41</v>
      </c>
      <c r="H210" s="71" t="s">
        <v>41</v>
      </c>
      <c r="I210" s="72" t="s">
        <v>41</v>
      </c>
      <c r="J210" s="45" t="s">
        <v>25</v>
      </c>
      <c r="K210" s="10">
        <v>2023</v>
      </c>
      <c r="L210" s="50" t="s">
        <v>277</v>
      </c>
      <c r="M210" s="55">
        <v>5</v>
      </c>
      <c r="N210" s="35">
        <v>4</v>
      </c>
      <c r="O210" s="51"/>
      <c r="P210" s="77"/>
      <c r="Q210" s="2">
        <v>8769</v>
      </c>
      <c r="R210" s="2">
        <f>Q210/2</f>
        <v>4384.5</v>
      </c>
      <c r="S210" s="2" t="e">
        <f>D210+R210</f>
        <v>#VALUE!</v>
      </c>
      <c r="T210" s="2" t="e">
        <f>E210+R210</f>
        <v>#VALUE!</v>
      </c>
    </row>
    <row r="211" spans="1:20" ht="12.75" customHeight="1">
      <c r="A211" s="39">
        <v>198</v>
      </c>
      <c r="B211" s="33">
        <v>114006927</v>
      </c>
      <c r="C211" s="14">
        <v>180</v>
      </c>
      <c r="D211" s="40">
        <v>4675</v>
      </c>
      <c r="E211" s="10">
        <v>3996</v>
      </c>
      <c r="F211" s="40">
        <v>4560</v>
      </c>
      <c r="G211" s="10">
        <v>3967</v>
      </c>
      <c r="H211" s="31">
        <f t="shared" si="22"/>
        <v>115</v>
      </c>
      <c r="I211" s="66">
        <f t="shared" si="23"/>
        <v>29</v>
      </c>
      <c r="J211" s="10" t="s">
        <v>100</v>
      </c>
      <c r="K211" s="10">
        <v>2015</v>
      </c>
      <c r="L211" s="50" t="s">
        <v>278</v>
      </c>
      <c r="M211" s="55">
        <v>5</v>
      </c>
      <c r="N211" s="35">
        <v>4</v>
      </c>
      <c r="O211" s="51"/>
      <c r="P211" s="77"/>
    </row>
    <row r="212" spans="1:20" ht="12.75" customHeight="1">
      <c r="A212" s="39">
        <v>199</v>
      </c>
      <c r="B212" s="33">
        <v>114006783</v>
      </c>
      <c r="C212" s="14">
        <v>181</v>
      </c>
      <c r="D212" s="40">
        <v>42063</v>
      </c>
      <c r="E212" s="10">
        <v>66003</v>
      </c>
      <c r="F212" s="40">
        <v>40909</v>
      </c>
      <c r="G212" s="10">
        <v>64564</v>
      </c>
      <c r="H212" s="31">
        <f t="shared" si="22"/>
        <v>1154</v>
      </c>
      <c r="I212" s="66">
        <f t="shared" si="23"/>
        <v>1439</v>
      </c>
      <c r="J212" s="10" t="s">
        <v>100</v>
      </c>
      <c r="K212" s="10">
        <v>2016</v>
      </c>
      <c r="L212" s="50" t="s">
        <v>279</v>
      </c>
      <c r="M212" s="55">
        <v>5</v>
      </c>
      <c r="N212" s="35">
        <v>4</v>
      </c>
      <c r="O212" s="51"/>
      <c r="P212" s="77"/>
    </row>
    <row r="213" spans="1:20" ht="12.75" customHeight="1">
      <c r="A213" s="39">
        <v>200</v>
      </c>
      <c r="B213" s="33">
        <v>114006784</v>
      </c>
      <c r="C213" s="14">
        <v>182</v>
      </c>
      <c r="D213" s="40">
        <v>33820</v>
      </c>
      <c r="E213" s="10">
        <v>31482</v>
      </c>
      <c r="F213" s="40">
        <v>33394</v>
      </c>
      <c r="G213" s="10">
        <v>31273</v>
      </c>
      <c r="H213" s="31">
        <f t="shared" si="22"/>
        <v>426</v>
      </c>
      <c r="I213" s="66">
        <f t="shared" si="23"/>
        <v>209</v>
      </c>
      <c r="J213" s="10" t="s">
        <v>44</v>
      </c>
      <c r="K213" s="10">
        <v>2015</v>
      </c>
      <c r="L213" s="50" t="s">
        <v>280</v>
      </c>
      <c r="M213" s="55">
        <v>5</v>
      </c>
      <c r="N213" s="35">
        <v>4</v>
      </c>
      <c r="O213" s="51"/>
      <c r="P213" s="77"/>
    </row>
    <row r="214" spans="1:20" ht="12.75" customHeight="1">
      <c r="A214" s="39">
        <v>201</v>
      </c>
      <c r="B214" s="33">
        <v>114006573</v>
      </c>
      <c r="C214" s="14">
        <v>183</v>
      </c>
      <c r="D214" s="40">
        <v>7753</v>
      </c>
      <c r="E214" s="10">
        <v>9030</v>
      </c>
      <c r="F214" s="40">
        <v>6357</v>
      </c>
      <c r="G214" s="10">
        <v>7276</v>
      </c>
      <c r="H214" s="31">
        <f t="shared" si="22"/>
        <v>1396</v>
      </c>
      <c r="I214" s="66">
        <f t="shared" si="23"/>
        <v>1754</v>
      </c>
      <c r="J214" s="10" t="s">
        <v>16</v>
      </c>
      <c r="K214" s="10">
        <v>2016</v>
      </c>
      <c r="L214" s="50" t="s">
        <v>281</v>
      </c>
      <c r="M214" s="55">
        <v>5</v>
      </c>
      <c r="N214" s="35">
        <v>4</v>
      </c>
      <c r="O214" s="51"/>
      <c r="P214" s="77"/>
    </row>
    <row r="215" spans="1:20" ht="12.75" customHeight="1">
      <c r="A215" s="39">
        <v>202</v>
      </c>
      <c r="B215" s="33">
        <v>114009773</v>
      </c>
      <c r="C215" s="14" t="s">
        <v>282</v>
      </c>
      <c r="D215" s="40" t="s">
        <v>24</v>
      </c>
      <c r="E215" s="10" t="s">
        <v>24</v>
      </c>
      <c r="F215" s="40" t="s">
        <v>24</v>
      </c>
      <c r="G215" s="10" t="s">
        <v>24</v>
      </c>
      <c r="H215" s="67" t="s">
        <v>24</v>
      </c>
      <c r="I215" s="68" t="s">
        <v>24</v>
      </c>
      <c r="J215" s="69" t="s">
        <v>25</v>
      </c>
      <c r="K215" s="10">
        <v>2024</v>
      </c>
      <c r="L215" s="50" t="s">
        <v>283</v>
      </c>
      <c r="M215" s="55">
        <v>5</v>
      </c>
      <c r="N215" s="35">
        <v>4</v>
      </c>
      <c r="O215" s="70" t="s">
        <v>284</v>
      </c>
      <c r="P215" s="77"/>
    </row>
    <row r="216" spans="1:20" ht="12.75" customHeight="1">
      <c r="A216" s="39">
        <v>203</v>
      </c>
      <c r="B216" s="33">
        <v>114950206</v>
      </c>
      <c r="C216" s="14" t="s">
        <v>285</v>
      </c>
      <c r="D216" s="40">
        <v>94982</v>
      </c>
      <c r="E216" s="10">
        <v>80034</v>
      </c>
      <c r="F216" s="40">
        <v>92788</v>
      </c>
      <c r="G216" s="10">
        <v>79105</v>
      </c>
      <c r="H216" s="31">
        <f t="shared" si="22"/>
        <v>2194</v>
      </c>
      <c r="I216" s="66">
        <f t="shared" si="23"/>
        <v>929</v>
      </c>
      <c r="J216" s="10" t="s">
        <v>63</v>
      </c>
      <c r="K216" s="10">
        <v>2018</v>
      </c>
      <c r="L216" s="50" t="s">
        <v>286</v>
      </c>
      <c r="M216" s="55">
        <v>5</v>
      </c>
      <c r="N216" s="35">
        <v>4</v>
      </c>
      <c r="O216" s="51"/>
      <c r="P216" s="77"/>
    </row>
    <row r="217" spans="1:20" ht="12.75" customHeight="1">
      <c r="A217" s="39">
        <v>204</v>
      </c>
      <c r="B217" s="33">
        <v>2813722495</v>
      </c>
      <c r="C217" s="14">
        <v>185</v>
      </c>
      <c r="D217" s="40">
        <v>27731</v>
      </c>
      <c r="E217" s="10">
        <v>31790</v>
      </c>
      <c r="F217" s="40">
        <v>27612</v>
      </c>
      <c r="G217" s="10">
        <v>31652</v>
      </c>
      <c r="H217" s="31">
        <f t="shared" si="22"/>
        <v>119</v>
      </c>
      <c r="I217" s="66">
        <f t="shared" si="23"/>
        <v>138</v>
      </c>
      <c r="J217" s="10" t="s">
        <v>68</v>
      </c>
      <c r="K217" s="10">
        <v>2019</v>
      </c>
      <c r="L217" s="50" t="s">
        <v>287</v>
      </c>
      <c r="M217" s="55">
        <v>5</v>
      </c>
      <c r="N217" s="35">
        <v>4</v>
      </c>
      <c r="O217" s="51"/>
      <c r="P217" s="77"/>
    </row>
    <row r="218" spans="1:20" ht="12.75" customHeight="1">
      <c r="A218" s="39">
        <v>205</v>
      </c>
      <c r="B218" s="33">
        <v>114003918</v>
      </c>
      <c r="C218" s="14">
        <v>186</v>
      </c>
      <c r="D218" s="40" t="s">
        <v>24</v>
      </c>
      <c r="E218" s="10" t="s">
        <v>24</v>
      </c>
      <c r="F218" s="40" t="s">
        <v>24</v>
      </c>
      <c r="G218" s="10" t="s">
        <v>24</v>
      </c>
      <c r="H218" s="31" t="s">
        <v>24</v>
      </c>
      <c r="I218" s="66" t="s">
        <v>24</v>
      </c>
      <c r="J218" s="10" t="s">
        <v>25</v>
      </c>
      <c r="K218" s="10">
        <v>2024</v>
      </c>
      <c r="L218" s="50" t="s">
        <v>288</v>
      </c>
      <c r="M218" s="55">
        <v>5</v>
      </c>
      <c r="N218" s="35">
        <v>4</v>
      </c>
      <c r="O218" s="51"/>
      <c r="P218" s="77"/>
    </row>
    <row r="219" spans="1:20" ht="12.75" customHeight="1">
      <c r="A219" s="39">
        <v>206</v>
      </c>
      <c r="B219" s="33">
        <v>114004465</v>
      </c>
      <c r="C219" s="14">
        <v>187</v>
      </c>
      <c r="D219" s="40">
        <v>11950</v>
      </c>
      <c r="E219" s="10">
        <v>22560</v>
      </c>
      <c r="F219" s="40">
        <v>11719</v>
      </c>
      <c r="G219" s="10">
        <v>22304</v>
      </c>
      <c r="H219" s="31">
        <f t="shared" si="22"/>
        <v>231</v>
      </c>
      <c r="I219" s="66">
        <f t="shared" si="23"/>
        <v>256</v>
      </c>
      <c r="J219" s="10" t="s">
        <v>16</v>
      </c>
      <c r="K219" s="10">
        <v>2014</v>
      </c>
      <c r="L219" s="50" t="s">
        <v>289</v>
      </c>
      <c r="M219" s="55">
        <v>5</v>
      </c>
      <c r="N219" s="35">
        <v>4</v>
      </c>
      <c r="O219" s="51"/>
      <c r="P219" s="77"/>
    </row>
    <row r="220" spans="1:20" ht="12.75" customHeight="1">
      <c r="A220" s="39">
        <v>207</v>
      </c>
      <c r="B220" s="33">
        <v>114080909</v>
      </c>
      <c r="C220" s="14">
        <v>188</v>
      </c>
      <c r="D220" s="40">
        <v>45229</v>
      </c>
      <c r="E220" s="10">
        <v>69794</v>
      </c>
      <c r="F220" s="40">
        <v>44535</v>
      </c>
      <c r="G220" s="10">
        <v>69489</v>
      </c>
      <c r="H220" s="31">
        <f t="shared" si="22"/>
        <v>694</v>
      </c>
      <c r="I220" s="66">
        <f t="shared" si="23"/>
        <v>305</v>
      </c>
      <c r="J220" s="10" t="s">
        <v>16</v>
      </c>
      <c r="K220" s="10">
        <v>2014</v>
      </c>
      <c r="L220" s="50" t="s">
        <v>290</v>
      </c>
      <c r="M220" s="55">
        <v>5</v>
      </c>
      <c r="N220" s="35">
        <v>4</v>
      </c>
      <c r="O220" s="51"/>
      <c r="P220" s="77"/>
      <c r="Q220" s="2">
        <v>760</v>
      </c>
      <c r="R220" s="82">
        <f>Q220/2</f>
        <v>380</v>
      </c>
      <c r="S220" s="83">
        <f>D220+R220</f>
        <v>45609</v>
      </c>
      <c r="T220" s="83">
        <f>E220+R220</f>
        <v>70174</v>
      </c>
    </row>
    <row r="221" spans="1:20" ht="12.75" customHeight="1">
      <c r="A221" s="39">
        <v>208</v>
      </c>
      <c r="B221" s="33">
        <v>114008656</v>
      </c>
      <c r="C221" s="14">
        <v>189</v>
      </c>
      <c r="D221" s="40">
        <v>11512</v>
      </c>
      <c r="E221" s="10">
        <v>14044</v>
      </c>
      <c r="F221" s="40">
        <v>11289</v>
      </c>
      <c r="G221" s="10">
        <v>13845</v>
      </c>
      <c r="H221" s="31">
        <f t="shared" si="22"/>
        <v>223</v>
      </c>
      <c r="I221" s="66">
        <f t="shared" si="23"/>
        <v>199</v>
      </c>
      <c r="J221" s="10" t="s">
        <v>16</v>
      </c>
      <c r="K221" s="10">
        <v>2015</v>
      </c>
      <c r="L221" s="50" t="s">
        <v>291</v>
      </c>
      <c r="M221" s="55">
        <v>5</v>
      </c>
      <c r="N221" s="35">
        <v>4</v>
      </c>
      <c r="O221" s="51"/>
      <c r="P221" s="77"/>
    </row>
    <row r="222" spans="1:20" ht="12.75" customHeight="1">
      <c r="A222" s="39">
        <v>209</v>
      </c>
      <c r="B222" s="33">
        <v>114003744</v>
      </c>
      <c r="C222" s="14">
        <v>190</v>
      </c>
      <c r="D222" s="40">
        <v>43092</v>
      </c>
      <c r="E222" s="10">
        <v>20311</v>
      </c>
      <c r="F222" s="40">
        <v>43093</v>
      </c>
      <c r="G222" s="10">
        <v>20312</v>
      </c>
      <c r="H222" s="67">
        <f t="shared" si="22"/>
        <v>-1</v>
      </c>
      <c r="I222" s="68">
        <f t="shared" si="23"/>
        <v>-1</v>
      </c>
      <c r="J222" s="69" t="s">
        <v>16</v>
      </c>
      <c r="K222" s="10">
        <v>2013</v>
      </c>
      <c r="L222" s="50" t="s">
        <v>292</v>
      </c>
      <c r="M222" s="55">
        <v>5</v>
      </c>
      <c r="N222" s="35">
        <v>4</v>
      </c>
      <c r="O222" s="70" t="s">
        <v>32</v>
      </c>
      <c r="P222" s="84"/>
      <c r="Q222" s="83">
        <v>2596</v>
      </c>
      <c r="R222" s="82">
        <f>Q222/2</f>
        <v>1298</v>
      </c>
      <c r="S222" s="83">
        <f>D222+R222</f>
        <v>44390</v>
      </c>
      <c r="T222" s="83">
        <f>E222+R222</f>
        <v>21609</v>
      </c>
    </row>
    <row r="223" spans="1:20" ht="12.75" customHeight="1">
      <c r="A223" s="39">
        <v>210</v>
      </c>
      <c r="B223" s="33">
        <v>114008270</v>
      </c>
      <c r="C223" s="14">
        <v>191</v>
      </c>
      <c r="D223" s="40">
        <v>24137</v>
      </c>
      <c r="E223" s="10">
        <v>17647</v>
      </c>
      <c r="F223" s="40">
        <v>23684</v>
      </c>
      <c r="G223" s="10">
        <v>17518</v>
      </c>
      <c r="H223" s="31">
        <f t="shared" si="22"/>
        <v>453</v>
      </c>
      <c r="I223" s="66">
        <f t="shared" si="23"/>
        <v>129</v>
      </c>
      <c r="J223" s="10" t="s">
        <v>100</v>
      </c>
      <c r="K223" s="10">
        <v>2017</v>
      </c>
      <c r="L223" s="50" t="s">
        <v>293</v>
      </c>
      <c r="M223" s="55">
        <v>5</v>
      </c>
      <c r="N223" s="35">
        <v>4</v>
      </c>
      <c r="O223" s="51"/>
      <c r="P223" s="77"/>
    </row>
    <row r="224" spans="1:20" ht="12.75" customHeight="1">
      <c r="A224" s="39">
        <v>211</v>
      </c>
      <c r="B224" s="33">
        <v>114008990</v>
      </c>
      <c r="C224" s="14">
        <v>192</v>
      </c>
      <c r="D224" s="40">
        <v>104633</v>
      </c>
      <c r="E224" s="10">
        <v>29218</v>
      </c>
      <c r="F224" s="40">
        <v>103269</v>
      </c>
      <c r="G224" s="10">
        <v>28929</v>
      </c>
      <c r="H224" s="31">
        <f t="shared" si="22"/>
        <v>1364</v>
      </c>
      <c r="I224" s="66">
        <f t="shared" si="23"/>
        <v>289</v>
      </c>
      <c r="J224" s="10" t="s">
        <v>294</v>
      </c>
      <c r="K224" s="10">
        <v>2017</v>
      </c>
      <c r="L224" s="50" t="s">
        <v>295</v>
      </c>
      <c r="M224" s="55">
        <v>5</v>
      </c>
      <c r="N224" s="35">
        <v>4</v>
      </c>
      <c r="O224" s="51"/>
      <c r="P224" s="77"/>
    </row>
    <row r="225" spans="1:20" ht="12.75" customHeight="1">
      <c r="A225" s="39">
        <v>212</v>
      </c>
      <c r="B225" s="33">
        <v>114009239</v>
      </c>
      <c r="C225" s="14">
        <v>193</v>
      </c>
      <c r="D225" s="40">
        <v>964</v>
      </c>
      <c r="E225" s="10">
        <v>824</v>
      </c>
      <c r="F225" s="40">
        <v>890</v>
      </c>
      <c r="G225" s="10">
        <v>743</v>
      </c>
      <c r="H225" s="31">
        <f t="shared" si="22"/>
        <v>74</v>
      </c>
      <c r="I225" s="66">
        <f t="shared" si="23"/>
        <v>81</v>
      </c>
      <c r="J225" s="10" t="s">
        <v>63</v>
      </c>
      <c r="K225" s="10">
        <v>2018</v>
      </c>
      <c r="L225" s="50" t="s">
        <v>296</v>
      </c>
      <c r="M225" s="55">
        <v>7</v>
      </c>
      <c r="N225" s="35">
        <v>2</v>
      </c>
      <c r="O225" s="51"/>
      <c r="P225" s="77"/>
    </row>
    <row r="226" spans="1:20" ht="12.75" customHeight="1">
      <c r="A226" s="39">
        <v>213</v>
      </c>
      <c r="B226" s="94">
        <v>2772467100</v>
      </c>
      <c r="C226" s="14">
        <v>194</v>
      </c>
      <c r="D226" s="44" t="s">
        <v>41</v>
      </c>
      <c r="E226" s="45" t="s">
        <v>41</v>
      </c>
      <c r="F226" s="44" t="s">
        <v>41</v>
      </c>
      <c r="G226" s="45" t="s">
        <v>41</v>
      </c>
      <c r="H226" s="71" t="s">
        <v>41</v>
      </c>
      <c r="I226" s="72" t="s">
        <v>41</v>
      </c>
      <c r="J226" s="45" t="s">
        <v>81</v>
      </c>
      <c r="K226" s="10">
        <v>2022</v>
      </c>
      <c r="L226" s="75" t="s">
        <v>297</v>
      </c>
      <c r="M226" s="55">
        <v>7</v>
      </c>
      <c r="N226" s="35">
        <v>2</v>
      </c>
      <c r="O226" s="70"/>
      <c r="P226" s="84"/>
    </row>
    <row r="227" spans="1:20" ht="12.75" customHeight="1">
      <c r="A227" s="39">
        <v>214</v>
      </c>
      <c r="B227" s="33">
        <v>114006646</v>
      </c>
      <c r="C227" s="14">
        <v>195</v>
      </c>
      <c r="D227" s="40">
        <v>6167</v>
      </c>
      <c r="E227" s="10">
        <v>8046</v>
      </c>
      <c r="F227" s="40">
        <v>6047</v>
      </c>
      <c r="G227" s="10">
        <v>7870</v>
      </c>
      <c r="H227" s="31">
        <f t="shared" si="22"/>
        <v>120</v>
      </c>
      <c r="I227" s="66">
        <f t="shared" si="23"/>
        <v>176</v>
      </c>
      <c r="J227" s="10" t="s">
        <v>16</v>
      </c>
      <c r="K227" s="10">
        <v>2016</v>
      </c>
      <c r="L227" s="50" t="s">
        <v>298</v>
      </c>
      <c r="M227" s="55">
        <v>7</v>
      </c>
      <c r="N227" s="35">
        <v>2</v>
      </c>
      <c r="O227" s="51"/>
      <c r="P227" s="77"/>
    </row>
    <row r="228" spans="1:20" ht="12.75" customHeight="1">
      <c r="A228" s="39">
        <v>215</v>
      </c>
      <c r="B228" s="33">
        <v>114006889</v>
      </c>
      <c r="C228" s="14">
        <v>196</v>
      </c>
      <c r="D228" s="40">
        <v>86374</v>
      </c>
      <c r="E228" s="10">
        <v>89814</v>
      </c>
      <c r="F228" s="40">
        <v>85718</v>
      </c>
      <c r="G228" s="10">
        <v>89047</v>
      </c>
      <c r="H228" s="31">
        <f t="shared" si="22"/>
        <v>656</v>
      </c>
      <c r="I228" s="66">
        <f t="shared" si="23"/>
        <v>767</v>
      </c>
      <c r="J228" s="10" t="s">
        <v>16</v>
      </c>
      <c r="K228" s="10">
        <v>2015</v>
      </c>
      <c r="L228" s="50" t="s">
        <v>299</v>
      </c>
      <c r="M228" s="55">
        <v>7</v>
      </c>
      <c r="N228" s="35">
        <v>2</v>
      </c>
      <c r="O228" s="51"/>
      <c r="P228" s="77"/>
    </row>
    <row r="229" spans="1:20" ht="12.75" customHeight="1">
      <c r="A229" s="39">
        <v>216</v>
      </c>
      <c r="B229" s="33">
        <v>114007239</v>
      </c>
      <c r="C229" s="14">
        <v>197</v>
      </c>
      <c r="D229" s="40">
        <v>8398</v>
      </c>
      <c r="E229" s="10">
        <v>4259</v>
      </c>
      <c r="F229" s="40">
        <v>8152</v>
      </c>
      <c r="G229" s="10">
        <v>4136</v>
      </c>
      <c r="H229" s="31">
        <f t="shared" si="22"/>
        <v>246</v>
      </c>
      <c r="I229" s="66">
        <f t="shared" si="23"/>
        <v>123</v>
      </c>
      <c r="J229" s="10" t="s">
        <v>68</v>
      </c>
      <c r="K229" s="10">
        <v>2020</v>
      </c>
      <c r="L229" s="50" t="s">
        <v>300</v>
      </c>
      <c r="M229" s="55">
        <v>7</v>
      </c>
      <c r="N229" s="35">
        <v>2</v>
      </c>
      <c r="O229" s="51"/>
      <c r="P229" s="77"/>
    </row>
    <row r="230" spans="1:20" ht="12.75" customHeight="1">
      <c r="A230" s="39">
        <v>217</v>
      </c>
      <c r="B230" s="33">
        <v>114006725</v>
      </c>
      <c r="C230" s="14">
        <v>198</v>
      </c>
      <c r="D230" s="40">
        <v>81952</v>
      </c>
      <c r="E230" s="10">
        <v>149236</v>
      </c>
      <c r="F230" s="40">
        <v>81766</v>
      </c>
      <c r="G230" s="10">
        <v>149177</v>
      </c>
      <c r="H230" s="31">
        <f t="shared" si="22"/>
        <v>186</v>
      </c>
      <c r="I230" s="66">
        <f t="shared" si="23"/>
        <v>59</v>
      </c>
      <c r="J230" s="10" t="s">
        <v>16</v>
      </c>
      <c r="K230" s="10">
        <v>2016</v>
      </c>
      <c r="L230" s="50" t="s">
        <v>301</v>
      </c>
      <c r="M230" s="55">
        <v>7</v>
      </c>
      <c r="N230" s="35">
        <v>2</v>
      </c>
      <c r="O230" s="51"/>
      <c r="P230" s="77"/>
    </row>
    <row r="231" spans="1:20" ht="12.75" customHeight="1">
      <c r="A231" s="39">
        <v>218</v>
      </c>
      <c r="B231" s="33">
        <v>114005308</v>
      </c>
      <c r="C231" s="14">
        <v>199</v>
      </c>
      <c r="D231" s="40">
        <v>21372</v>
      </c>
      <c r="E231" s="10">
        <v>20740</v>
      </c>
      <c r="F231" s="40">
        <v>21159</v>
      </c>
      <c r="G231" s="10">
        <v>20627</v>
      </c>
      <c r="H231" s="31">
        <f t="shared" si="22"/>
        <v>213</v>
      </c>
      <c r="I231" s="66">
        <f t="shared" si="23"/>
        <v>113</v>
      </c>
      <c r="J231" s="10" t="s">
        <v>16</v>
      </c>
      <c r="K231" s="10">
        <v>2015</v>
      </c>
      <c r="L231" s="50" t="s">
        <v>302</v>
      </c>
      <c r="M231" s="55">
        <v>7</v>
      </c>
      <c r="N231" s="35">
        <v>2</v>
      </c>
      <c r="O231" s="51"/>
      <c r="P231" s="77"/>
      <c r="Q231" s="83">
        <v>27</v>
      </c>
      <c r="R231" s="82">
        <f>Q231/2</f>
        <v>13.5</v>
      </c>
      <c r="S231" s="83">
        <f>D231+R231</f>
        <v>21385.5</v>
      </c>
      <c r="T231" s="83">
        <f>E231+R231</f>
        <v>20753.5</v>
      </c>
    </row>
    <row r="232" spans="1:20" ht="12.75" customHeight="1">
      <c r="A232" s="39">
        <v>219</v>
      </c>
      <c r="B232" s="33">
        <v>114009061</v>
      </c>
      <c r="C232" s="14">
        <v>200</v>
      </c>
      <c r="D232" s="40">
        <v>169785</v>
      </c>
      <c r="E232" s="10">
        <v>197142</v>
      </c>
      <c r="F232" s="40">
        <v>168236</v>
      </c>
      <c r="G232" s="10">
        <v>196343</v>
      </c>
      <c r="H232" s="31">
        <f t="shared" si="22"/>
        <v>1549</v>
      </c>
      <c r="I232" s="66">
        <f t="shared" si="23"/>
        <v>799</v>
      </c>
      <c r="J232" s="10" t="s">
        <v>16</v>
      </c>
      <c r="K232" s="10">
        <v>2014</v>
      </c>
      <c r="L232" s="50" t="s">
        <v>303</v>
      </c>
      <c r="M232" s="55">
        <v>7</v>
      </c>
      <c r="N232" s="35">
        <v>2</v>
      </c>
      <c r="O232" s="51"/>
      <c r="P232" s="77"/>
      <c r="Q232" s="83"/>
      <c r="R232" s="82"/>
      <c r="S232" s="83"/>
      <c r="T232" s="83"/>
    </row>
    <row r="233" spans="1:20" ht="12.75" customHeight="1">
      <c r="A233" s="39">
        <v>220</v>
      </c>
      <c r="B233" s="33">
        <v>114010391</v>
      </c>
      <c r="C233" s="14">
        <v>201</v>
      </c>
      <c r="D233" s="40">
        <v>17639</v>
      </c>
      <c r="E233" s="10">
        <v>22143</v>
      </c>
      <c r="F233" s="40">
        <v>17311</v>
      </c>
      <c r="G233" s="10">
        <v>21734</v>
      </c>
      <c r="H233" s="31">
        <f t="shared" si="22"/>
        <v>328</v>
      </c>
      <c r="I233" s="66">
        <f t="shared" si="23"/>
        <v>409</v>
      </c>
      <c r="J233" s="10" t="s">
        <v>16</v>
      </c>
      <c r="K233" s="10">
        <v>2013</v>
      </c>
      <c r="L233" s="50" t="s">
        <v>304</v>
      </c>
      <c r="M233" s="55">
        <v>7</v>
      </c>
      <c r="N233" s="35">
        <v>2</v>
      </c>
      <c r="O233" s="51"/>
      <c r="P233" s="77"/>
      <c r="Q233" s="83"/>
      <c r="R233" s="82"/>
      <c r="S233" s="83"/>
      <c r="T233" s="83"/>
    </row>
    <row r="234" spans="1:20" ht="12.75" customHeight="1">
      <c r="A234" s="39">
        <v>221</v>
      </c>
      <c r="B234" s="33">
        <v>114004393</v>
      </c>
      <c r="C234" s="14">
        <v>202</v>
      </c>
      <c r="D234" s="40">
        <v>9810</v>
      </c>
      <c r="E234" s="10">
        <v>4703</v>
      </c>
      <c r="F234" s="40">
        <v>9394</v>
      </c>
      <c r="G234" s="10">
        <v>4496</v>
      </c>
      <c r="H234" s="31">
        <f t="shared" si="22"/>
        <v>416</v>
      </c>
      <c r="I234" s="66">
        <f t="shared" si="23"/>
        <v>207</v>
      </c>
      <c r="J234" s="10" t="s">
        <v>68</v>
      </c>
      <c r="K234" s="10">
        <v>2022</v>
      </c>
      <c r="L234" s="50" t="s">
        <v>305</v>
      </c>
      <c r="M234" s="55">
        <v>7</v>
      </c>
      <c r="N234" s="35">
        <v>2</v>
      </c>
      <c r="O234" s="51"/>
      <c r="P234" s="77"/>
    </row>
    <row r="235" spans="1:20" ht="12.75" customHeight="1">
      <c r="A235" s="39">
        <v>222</v>
      </c>
      <c r="B235" s="3">
        <v>114004455</v>
      </c>
      <c r="C235" s="14">
        <v>203</v>
      </c>
      <c r="D235" s="40">
        <v>12915</v>
      </c>
      <c r="E235" s="10">
        <v>12081</v>
      </c>
      <c r="F235" s="40">
        <v>12534</v>
      </c>
      <c r="G235" s="10">
        <v>11924</v>
      </c>
      <c r="H235" s="31">
        <f t="shared" si="22"/>
        <v>381</v>
      </c>
      <c r="I235" s="66">
        <f t="shared" si="23"/>
        <v>157</v>
      </c>
      <c r="J235" s="10" t="s">
        <v>16</v>
      </c>
      <c r="K235" s="10">
        <v>2014</v>
      </c>
      <c r="L235" s="50" t="s">
        <v>306</v>
      </c>
      <c r="M235" s="55">
        <v>7</v>
      </c>
      <c r="N235" s="35">
        <v>2</v>
      </c>
      <c r="O235" s="51"/>
      <c r="P235" s="77"/>
    </row>
    <row r="236" spans="1:20" ht="12.75" customHeight="1">
      <c r="A236" s="39">
        <v>223</v>
      </c>
      <c r="B236" s="33">
        <v>114009921</v>
      </c>
      <c r="C236" s="14">
        <v>204</v>
      </c>
      <c r="D236" s="40">
        <v>38390</v>
      </c>
      <c r="E236" s="10">
        <v>43689</v>
      </c>
      <c r="F236" s="40">
        <v>37957</v>
      </c>
      <c r="G236" s="10">
        <v>43208</v>
      </c>
      <c r="H236" s="31">
        <f t="shared" si="22"/>
        <v>433</v>
      </c>
      <c r="I236" s="66">
        <f t="shared" si="23"/>
        <v>481</v>
      </c>
      <c r="J236" s="10" t="s">
        <v>100</v>
      </c>
      <c r="K236" s="10">
        <v>2017</v>
      </c>
      <c r="L236" s="50" t="s">
        <v>307</v>
      </c>
      <c r="M236" s="55">
        <v>7</v>
      </c>
      <c r="N236" s="35">
        <v>2</v>
      </c>
      <c r="O236" s="51"/>
      <c r="P236" s="77"/>
    </row>
    <row r="237" spans="1:20" ht="12.75" customHeight="1">
      <c r="A237" s="39">
        <v>224</v>
      </c>
      <c r="B237" s="33">
        <v>114004547</v>
      </c>
      <c r="C237" s="14">
        <v>205</v>
      </c>
      <c r="D237" s="40">
        <v>41757</v>
      </c>
      <c r="E237" s="10">
        <v>46982</v>
      </c>
      <c r="F237" s="40">
        <v>40618</v>
      </c>
      <c r="G237" s="10">
        <v>45843</v>
      </c>
      <c r="H237" s="31">
        <f t="shared" si="22"/>
        <v>1139</v>
      </c>
      <c r="I237" s="66">
        <f t="shared" si="23"/>
        <v>1139</v>
      </c>
      <c r="J237" s="10" t="s">
        <v>16</v>
      </c>
      <c r="K237" s="10">
        <v>2013</v>
      </c>
      <c r="L237" s="50" t="s">
        <v>308</v>
      </c>
      <c r="M237" s="55">
        <v>7</v>
      </c>
      <c r="N237" s="35">
        <v>2</v>
      </c>
      <c r="O237" s="51"/>
      <c r="P237" s="77"/>
      <c r="Q237" s="83">
        <v>55774</v>
      </c>
      <c r="R237" s="82">
        <f>Q237/2</f>
        <v>27887</v>
      </c>
      <c r="S237" s="83">
        <f>D237+R237</f>
        <v>69644</v>
      </c>
      <c r="T237" s="83">
        <f>E237+R237</f>
        <v>74869</v>
      </c>
    </row>
    <row r="238" spans="1:20" ht="14.25" customHeight="1">
      <c r="A238" s="39">
        <v>225</v>
      </c>
      <c r="B238" s="3">
        <v>114003919</v>
      </c>
      <c r="C238" s="14">
        <v>206</v>
      </c>
      <c r="D238" s="40" t="s">
        <v>24</v>
      </c>
      <c r="E238" s="10" t="s">
        <v>24</v>
      </c>
      <c r="F238" s="40" t="s">
        <v>24</v>
      </c>
      <c r="G238" s="10" t="s">
        <v>24</v>
      </c>
      <c r="H238" s="31" t="s">
        <v>24</v>
      </c>
      <c r="I238" s="66" t="s">
        <v>24</v>
      </c>
      <c r="J238" s="10" t="s">
        <v>25</v>
      </c>
      <c r="K238" s="10">
        <v>2024</v>
      </c>
      <c r="L238" s="50" t="s">
        <v>309</v>
      </c>
      <c r="M238" s="55">
        <v>7</v>
      </c>
      <c r="N238" s="35">
        <v>2</v>
      </c>
      <c r="O238" s="51"/>
      <c r="P238" s="77"/>
      <c r="Q238" s="2">
        <v>15698</v>
      </c>
      <c r="R238" s="2">
        <f>Q238/2</f>
        <v>7849</v>
      </c>
      <c r="S238" s="2" t="e">
        <f>D238+R238</f>
        <v>#VALUE!</v>
      </c>
      <c r="T238" s="2" t="e">
        <f>E238+R238</f>
        <v>#VALUE!</v>
      </c>
    </row>
    <row r="239" spans="1:20" ht="12.75" customHeight="1">
      <c r="A239" s="39">
        <v>226</v>
      </c>
      <c r="B239" s="33">
        <v>114006837</v>
      </c>
      <c r="C239" s="14">
        <v>207</v>
      </c>
      <c r="D239" s="40">
        <v>34518</v>
      </c>
      <c r="E239" s="10">
        <v>39204</v>
      </c>
      <c r="F239" s="40">
        <v>34380</v>
      </c>
      <c r="G239" s="10">
        <v>38975</v>
      </c>
      <c r="H239" s="31">
        <f t="shared" si="22"/>
        <v>138</v>
      </c>
      <c r="I239" s="66">
        <f t="shared" si="23"/>
        <v>229</v>
      </c>
      <c r="J239" s="10" t="s">
        <v>100</v>
      </c>
      <c r="K239" s="10">
        <v>2016</v>
      </c>
      <c r="L239" s="50" t="s">
        <v>310</v>
      </c>
      <c r="M239" s="55">
        <v>7</v>
      </c>
      <c r="N239" s="35">
        <v>2</v>
      </c>
      <c r="O239" s="51"/>
      <c r="P239" s="77"/>
    </row>
    <row r="240" spans="1:20" ht="12.75" customHeight="1">
      <c r="A240" s="39">
        <v>227</v>
      </c>
      <c r="B240" s="33">
        <v>114004183</v>
      </c>
      <c r="C240" s="14">
        <v>208</v>
      </c>
      <c r="D240" s="40">
        <v>21285</v>
      </c>
      <c r="E240" s="10">
        <v>9247</v>
      </c>
      <c r="F240" s="40">
        <v>21082</v>
      </c>
      <c r="G240" s="10">
        <v>9181</v>
      </c>
      <c r="H240" s="31">
        <f t="shared" si="22"/>
        <v>203</v>
      </c>
      <c r="I240" s="66">
        <f t="shared" si="23"/>
        <v>66</v>
      </c>
      <c r="J240" s="10" t="s">
        <v>68</v>
      </c>
      <c r="K240" s="10">
        <v>2020</v>
      </c>
      <c r="L240" s="50" t="s">
        <v>311</v>
      </c>
      <c r="M240" s="55">
        <v>7</v>
      </c>
      <c r="N240" s="35">
        <v>2</v>
      </c>
      <c r="O240" s="51"/>
      <c r="P240" s="77"/>
    </row>
    <row r="241" spans="1:20" ht="12.75" customHeight="1">
      <c r="A241" s="39">
        <v>228</v>
      </c>
      <c r="B241" s="33">
        <v>114008134</v>
      </c>
      <c r="C241" s="14" t="s">
        <v>312</v>
      </c>
      <c r="D241" s="40">
        <v>96030</v>
      </c>
      <c r="E241" s="10">
        <v>102387</v>
      </c>
      <c r="F241" s="40">
        <v>95568</v>
      </c>
      <c r="G241" s="10">
        <v>102187</v>
      </c>
      <c r="H241" s="31">
        <f t="shared" si="22"/>
        <v>462</v>
      </c>
      <c r="I241" s="66">
        <f t="shared" si="23"/>
        <v>200</v>
      </c>
      <c r="J241" s="10" t="s">
        <v>100</v>
      </c>
      <c r="K241" s="10">
        <v>2016</v>
      </c>
      <c r="L241" s="50" t="s">
        <v>313</v>
      </c>
      <c r="M241" s="55">
        <v>7</v>
      </c>
      <c r="N241" s="35">
        <v>2</v>
      </c>
      <c r="O241" s="51"/>
      <c r="P241" s="77"/>
    </row>
    <row r="242" spans="1:20" ht="12.75" customHeight="1">
      <c r="A242" s="39">
        <v>229</v>
      </c>
      <c r="B242" s="33">
        <v>114006570</v>
      </c>
      <c r="C242" s="14" t="s">
        <v>314</v>
      </c>
      <c r="D242" s="40">
        <v>37599</v>
      </c>
      <c r="E242" s="10">
        <v>43619</v>
      </c>
      <c r="F242" s="40">
        <v>37313</v>
      </c>
      <c r="G242" s="10">
        <v>43395</v>
      </c>
      <c r="H242" s="31">
        <f t="shared" si="22"/>
        <v>286</v>
      </c>
      <c r="I242" s="66">
        <f t="shared" si="23"/>
        <v>224</v>
      </c>
      <c r="J242" s="10" t="s">
        <v>100</v>
      </c>
      <c r="K242" s="10">
        <v>2016</v>
      </c>
      <c r="L242" s="50" t="s">
        <v>315</v>
      </c>
      <c r="M242" s="55">
        <v>7</v>
      </c>
      <c r="N242" s="35">
        <v>2</v>
      </c>
      <c r="O242" s="51"/>
      <c r="P242" s="77"/>
    </row>
    <row r="243" spans="1:20" ht="12.75" customHeight="1">
      <c r="A243" s="39">
        <v>230</v>
      </c>
      <c r="B243" s="33">
        <v>114006761</v>
      </c>
      <c r="C243" s="14">
        <v>210</v>
      </c>
      <c r="D243" s="40">
        <v>13647</v>
      </c>
      <c r="E243" s="10">
        <v>17411</v>
      </c>
      <c r="F243" s="40">
        <v>12961</v>
      </c>
      <c r="G243" s="10">
        <v>16553</v>
      </c>
      <c r="H243" s="31">
        <f t="shared" si="22"/>
        <v>686</v>
      </c>
      <c r="I243" s="66">
        <f t="shared" si="23"/>
        <v>858</v>
      </c>
      <c r="J243" s="10" t="s">
        <v>100</v>
      </c>
      <c r="K243" s="10">
        <v>2016</v>
      </c>
      <c r="L243" s="50" t="s">
        <v>316</v>
      </c>
      <c r="M243" s="55">
        <v>7</v>
      </c>
      <c r="N243" s="35">
        <v>2</v>
      </c>
      <c r="O243" s="51"/>
      <c r="P243" s="77"/>
    </row>
    <row r="244" spans="1:20" ht="12.75" customHeight="1">
      <c r="A244" s="39">
        <v>231</v>
      </c>
      <c r="B244" s="3">
        <v>1985015130</v>
      </c>
      <c r="C244" s="14">
        <v>211</v>
      </c>
      <c r="D244" s="44" t="s">
        <v>41</v>
      </c>
      <c r="E244" s="45" t="s">
        <v>41</v>
      </c>
      <c r="F244" s="44" t="s">
        <v>41</v>
      </c>
      <c r="G244" s="45" t="s">
        <v>41</v>
      </c>
      <c r="H244" s="71" t="s">
        <v>41</v>
      </c>
      <c r="I244" s="72" t="s">
        <v>41</v>
      </c>
      <c r="J244" s="45" t="s">
        <v>81</v>
      </c>
      <c r="K244" s="10">
        <v>2022</v>
      </c>
      <c r="L244" s="75" t="s">
        <v>317</v>
      </c>
      <c r="M244" s="55">
        <v>7</v>
      </c>
      <c r="N244" s="35">
        <v>2</v>
      </c>
      <c r="O244" s="51"/>
      <c r="P244" s="84"/>
    </row>
    <row r="245" spans="1:20" ht="12.75" customHeight="1">
      <c r="A245" s="39">
        <v>232</v>
      </c>
      <c r="B245" s="33">
        <v>114006354</v>
      </c>
      <c r="C245" s="14">
        <v>212</v>
      </c>
      <c r="D245" s="40">
        <v>1427</v>
      </c>
      <c r="E245" s="10">
        <v>1590</v>
      </c>
      <c r="F245" s="40">
        <v>1427</v>
      </c>
      <c r="G245" s="10">
        <v>1590</v>
      </c>
      <c r="H245" s="31">
        <f t="shared" ref="H245:I249" si="24">D245-F245</f>
        <v>0</v>
      </c>
      <c r="I245" s="66">
        <f t="shared" si="24"/>
        <v>0</v>
      </c>
      <c r="J245" s="10" t="s">
        <v>100</v>
      </c>
      <c r="K245" s="10">
        <v>2015</v>
      </c>
      <c r="L245" s="50" t="s">
        <v>318</v>
      </c>
      <c r="M245" s="55">
        <v>7</v>
      </c>
      <c r="N245" s="35">
        <v>2</v>
      </c>
      <c r="O245" s="51"/>
      <c r="P245" s="77"/>
    </row>
    <row r="246" spans="1:20" ht="12.75" customHeight="1">
      <c r="A246" s="39">
        <v>233</v>
      </c>
      <c r="B246" s="33">
        <v>114007219</v>
      </c>
      <c r="C246" s="14">
        <v>213</v>
      </c>
      <c r="D246" s="40">
        <v>43801</v>
      </c>
      <c r="E246" s="10">
        <v>50203</v>
      </c>
      <c r="F246" s="40">
        <v>43383</v>
      </c>
      <c r="G246" s="10">
        <v>49758</v>
      </c>
      <c r="H246" s="31">
        <f t="shared" si="24"/>
        <v>418</v>
      </c>
      <c r="I246" s="66">
        <f t="shared" si="24"/>
        <v>445</v>
      </c>
      <c r="J246" s="10" t="s">
        <v>16</v>
      </c>
      <c r="K246" s="10">
        <v>2014</v>
      </c>
      <c r="L246" s="50" t="s">
        <v>319</v>
      </c>
      <c r="M246" s="55">
        <v>7</v>
      </c>
      <c r="N246" s="35">
        <v>2</v>
      </c>
      <c r="O246" s="51"/>
      <c r="P246" s="77"/>
    </row>
    <row r="247" spans="1:20" ht="12.75" customHeight="1">
      <c r="A247" s="39">
        <v>234</v>
      </c>
      <c r="B247" s="33">
        <v>114010484</v>
      </c>
      <c r="C247" s="14" t="s">
        <v>320</v>
      </c>
      <c r="D247" s="40">
        <v>67939</v>
      </c>
      <c r="E247" s="10">
        <v>68855</v>
      </c>
      <c r="F247" s="40">
        <v>66420</v>
      </c>
      <c r="G247" s="10">
        <v>68049</v>
      </c>
      <c r="H247" s="31">
        <f t="shared" si="24"/>
        <v>1519</v>
      </c>
      <c r="I247" s="66">
        <f t="shared" si="24"/>
        <v>806</v>
      </c>
      <c r="J247" s="10" t="s">
        <v>68</v>
      </c>
      <c r="K247" s="10">
        <v>2018</v>
      </c>
      <c r="L247" s="50" t="s">
        <v>321</v>
      </c>
      <c r="M247" s="55">
        <v>7</v>
      </c>
      <c r="N247" s="35">
        <v>2</v>
      </c>
      <c r="O247" s="51"/>
      <c r="P247" s="77"/>
    </row>
    <row r="248" spans="1:20" ht="12.75" customHeight="1">
      <c r="A248" s="39">
        <v>235</v>
      </c>
      <c r="B248" s="33">
        <v>114010148</v>
      </c>
      <c r="C248" s="14" t="s">
        <v>322</v>
      </c>
      <c r="D248" s="40">
        <v>33980</v>
      </c>
      <c r="E248" s="10">
        <v>32738</v>
      </c>
      <c r="F248" s="40">
        <v>33575</v>
      </c>
      <c r="G248" s="10">
        <v>32537</v>
      </c>
      <c r="H248" s="31">
        <f t="shared" si="24"/>
        <v>405</v>
      </c>
      <c r="I248" s="66">
        <f t="shared" si="24"/>
        <v>201</v>
      </c>
      <c r="J248" s="10" t="s">
        <v>68</v>
      </c>
      <c r="K248" s="10">
        <v>2018</v>
      </c>
      <c r="L248" s="50" t="s">
        <v>323</v>
      </c>
      <c r="M248" s="55">
        <v>7</v>
      </c>
      <c r="N248" s="35">
        <v>2</v>
      </c>
      <c r="O248" s="51"/>
      <c r="P248" s="77"/>
    </row>
    <row r="249" spans="1:20" ht="12.75" customHeight="1">
      <c r="A249" s="39">
        <v>236</v>
      </c>
      <c r="B249" s="33">
        <v>114005741</v>
      </c>
      <c r="C249" s="14">
        <v>215</v>
      </c>
      <c r="D249" s="40">
        <v>23195</v>
      </c>
      <c r="E249" s="10">
        <v>20364</v>
      </c>
      <c r="F249" s="40">
        <v>22771</v>
      </c>
      <c r="G249" s="10">
        <v>20180</v>
      </c>
      <c r="H249" s="31">
        <f t="shared" si="24"/>
        <v>424</v>
      </c>
      <c r="I249" s="66">
        <f t="shared" si="24"/>
        <v>184</v>
      </c>
      <c r="J249" s="10" t="s">
        <v>16</v>
      </c>
      <c r="K249" s="10">
        <v>2015</v>
      </c>
      <c r="L249" s="50" t="s">
        <v>324</v>
      </c>
      <c r="M249" s="55">
        <v>5</v>
      </c>
      <c r="N249" s="35">
        <v>4</v>
      </c>
      <c r="O249" s="51"/>
      <c r="P249" s="77"/>
    </row>
    <row r="250" spans="1:20" ht="12.75" customHeight="1">
      <c r="A250" s="39">
        <v>237</v>
      </c>
      <c r="B250" s="33">
        <v>2511021765</v>
      </c>
      <c r="C250" s="14">
        <v>216</v>
      </c>
      <c r="D250" s="44" t="s">
        <v>41</v>
      </c>
      <c r="E250" s="45" t="s">
        <v>41</v>
      </c>
      <c r="F250" s="44" t="s">
        <v>41</v>
      </c>
      <c r="G250" s="45" t="s">
        <v>41</v>
      </c>
      <c r="H250" s="71" t="s">
        <v>41</v>
      </c>
      <c r="I250" s="72" t="s">
        <v>41</v>
      </c>
      <c r="J250" s="45" t="s">
        <v>81</v>
      </c>
      <c r="K250" s="10">
        <v>2022</v>
      </c>
      <c r="L250" s="75" t="s">
        <v>325</v>
      </c>
      <c r="M250" s="55">
        <v>5</v>
      </c>
      <c r="N250" s="35">
        <v>4</v>
      </c>
      <c r="O250" s="51"/>
      <c r="P250" s="84"/>
    </row>
    <row r="251" spans="1:20" ht="17.25" customHeight="1">
      <c r="A251" s="39">
        <v>238</v>
      </c>
      <c r="B251" s="33">
        <v>114007266</v>
      </c>
      <c r="C251" s="14">
        <v>217</v>
      </c>
      <c r="D251" s="40">
        <v>8607</v>
      </c>
      <c r="E251" s="10">
        <v>9803</v>
      </c>
      <c r="F251" s="40">
        <v>8482</v>
      </c>
      <c r="G251" s="10">
        <v>9676</v>
      </c>
      <c r="H251" s="31">
        <f t="shared" ref="H251:H298" si="25">D251-F251</f>
        <v>125</v>
      </c>
      <c r="I251" s="66">
        <f t="shared" ref="I251:I298" si="26">E251-G251</f>
        <v>127</v>
      </c>
      <c r="J251" s="10" t="s">
        <v>63</v>
      </c>
      <c r="K251" s="10">
        <v>2019</v>
      </c>
      <c r="L251" s="50" t="s">
        <v>326</v>
      </c>
      <c r="M251" s="55">
        <v>5</v>
      </c>
      <c r="N251" s="35">
        <v>4</v>
      </c>
      <c r="O251" s="51"/>
      <c r="P251" s="77"/>
    </row>
    <row r="252" spans="1:20" ht="12.75" customHeight="1">
      <c r="A252" s="39">
        <v>239</v>
      </c>
      <c r="B252" s="33">
        <v>114005355</v>
      </c>
      <c r="C252" s="14">
        <v>218</v>
      </c>
      <c r="D252" s="40">
        <v>23061</v>
      </c>
      <c r="E252" s="10">
        <v>17210</v>
      </c>
      <c r="F252" s="40">
        <v>22811</v>
      </c>
      <c r="G252" s="10">
        <v>17129</v>
      </c>
      <c r="H252" s="31">
        <f t="shared" si="25"/>
        <v>250</v>
      </c>
      <c r="I252" s="66">
        <f t="shared" si="26"/>
        <v>81</v>
      </c>
      <c r="J252" s="10" t="s">
        <v>16</v>
      </c>
      <c r="K252" s="10">
        <v>2014</v>
      </c>
      <c r="L252" s="50" t="s">
        <v>327</v>
      </c>
      <c r="M252" s="55">
        <v>5</v>
      </c>
      <c r="N252" s="35">
        <v>4</v>
      </c>
      <c r="O252" s="51"/>
      <c r="P252" s="77"/>
      <c r="Q252" s="2">
        <v>13</v>
      </c>
      <c r="R252" s="2">
        <f>Q252/2</f>
        <v>6.5</v>
      </c>
      <c r="S252" s="2">
        <f>D252+R252</f>
        <v>23067.5</v>
      </c>
      <c r="T252" s="2">
        <f>E252+R252</f>
        <v>17216.5</v>
      </c>
    </row>
    <row r="253" spans="1:20" ht="12.75" customHeight="1">
      <c r="A253" s="39">
        <v>240</v>
      </c>
      <c r="B253" s="33">
        <v>114009038</v>
      </c>
      <c r="C253" s="14">
        <v>219</v>
      </c>
      <c r="D253" s="95">
        <v>20203</v>
      </c>
      <c r="E253" s="69">
        <v>21711</v>
      </c>
      <c r="F253" s="95">
        <v>19730</v>
      </c>
      <c r="G253" s="69">
        <v>21160</v>
      </c>
      <c r="H253" s="67">
        <f t="shared" si="25"/>
        <v>473</v>
      </c>
      <c r="I253" s="68">
        <f t="shared" si="26"/>
        <v>551</v>
      </c>
      <c r="J253" s="69" t="s">
        <v>63</v>
      </c>
      <c r="K253" s="69">
        <v>2018</v>
      </c>
      <c r="L253" s="96" t="s">
        <v>328</v>
      </c>
      <c r="M253" s="97">
        <v>5</v>
      </c>
      <c r="N253" s="98">
        <v>4</v>
      </c>
      <c r="O253" s="99"/>
      <c r="P253" s="100" t="s">
        <v>142</v>
      </c>
    </row>
    <row r="254" spans="1:20" ht="12.75" customHeight="1">
      <c r="A254" s="39">
        <v>241</v>
      </c>
      <c r="B254" s="33">
        <v>114002017</v>
      </c>
      <c r="C254" s="14">
        <v>220</v>
      </c>
      <c r="D254" s="40">
        <v>59790</v>
      </c>
      <c r="E254" s="10">
        <v>74174</v>
      </c>
      <c r="F254" s="40">
        <v>59652</v>
      </c>
      <c r="G254" s="10">
        <v>74107</v>
      </c>
      <c r="H254" s="31">
        <f t="shared" si="25"/>
        <v>138</v>
      </c>
      <c r="I254" s="66">
        <f t="shared" si="26"/>
        <v>67</v>
      </c>
      <c r="J254" s="10" t="s">
        <v>16</v>
      </c>
      <c r="K254" s="10">
        <v>2015</v>
      </c>
      <c r="L254" s="50" t="s">
        <v>329</v>
      </c>
      <c r="M254" s="55">
        <v>5</v>
      </c>
      <c r="N254" s="35">
        <v>4</v>
      </c>
      <c r="O254" s="51"/>
      <c r="P254" s="77"/>
    </row>
    <row r="255" spans="1:20" ht="12.75" customHeight="1">
      <c r="A255" s="39">
        <v>242</v>
      </c>
      <c r="B255" s="33">
        <v>114007001</v>
      </c>
      <c r="C255" s="14">
        <v>221</v>
      </c>
      <c r="D255" s="40">
        <v>18677</v>
      </c>
      <c r="E255" s="10">
        <v>16614</v>
      </c>
      <c r="F255" s="40">
        <v>18448</v>
      </c>
      <c r="G255" s="10">
        <v>16535</v>
      </c>
      <c r="H255" s="31">
        <f t="shared" si="25"/>
        <v>229</v>
      </c>
      <c r="I255" s="66">
        <f t="shared" si="26"/>
        <v>79</v>
      </c>
      <c r="J255" s="10" t="s">
        <v>16</v>
      </c>
      <c r="K255" s="10">
        <v>2015</v>
      </c>
      <c r="L255" s="50" t="s">
        <v>330</v>
      </c>
      <c r="M255" s="55">
        <v>5</v>
      </c>
      <c r="N255" s="35">
        <v>4</v>
      </c>
      <c r="O255" s="51"/>
      <c r="P255" s="77"/>
      <c r="Q255" s="2">
        <v>5360</v>
      </c>
      <c r="R255" s="2">
        <f>Q255/2</f>
        <v>2680</v>
      </c>
      <c r="S255" s="2">
        <f>D255+R255</f>
        <v>21357</v>
      </c>
      <c r="T255" s="2">
        <f>E255+R255</f>
        <v>19294</v>
      </c>
    </row>
    <row r="256" spans="1:20" ht="12.75" customHeight="1">
      <c r="A256" s="39">
        <v>243</v>
      </c>
      <c r="B256" s="33">
        <v>114007856</v>
      </c>
      <c r="C256" s="14">
        <v>222</v>
      </c>
      <c r="D256" s="40">
        <v>14379</v>
      </c>
      <c r="E256" s="10">
        <v>15849</v>
      </c>
      <c r="F256" s="40">
        <v>14260</v>
      </c>
      <c r="G256" s="10">
        <v>15730</v>
      </c>
      <c r="H256" s="31">
        <f t="shared" si="25"/>
        <v>119</v>
      </c>
      <c r="I256" s="66">
        <f t="shared" si="26"/>
        <v>119</v>
      </c>
      <c r="J256" s="10" t="s">
        <v>16</v>
      </c>
      <c r="K256" s="10">
        <v>2014</v>
      </c>
      <c r="L256" s="50" t="s">
        <v>331</v>
      </c>
      <c r="M256" s="55">
        <v>5</v>
      </c>
      <c r="N256" s="35">
        <v>4</v>
      </c>
      <c r="O256" s="51"/>
      <c r="P256" s="77"/>
      <c r="Q256" s="2">
        <v>7023</v>
      </c>
      <c r="R256" s="2">
        <f>Q256/2</f>
        <v>3511.5</v>
      </c>
      <c r="S256" s="2">
        <f>D256+R256</f>
        <v>17890.5</v>
      </c>
      <c r="T256" s="2">
        <f>E256+R256</f>
        <v>19360.5</v>
      </c>
    </row>
    <row r="257" spans="1:20" ht="12.75" customHeight="1">
      <c r="A257" s="39">
        <v>244</v>
      </c>
      <c r="B257" s="101" t="s">
        <v>153</v>
      </c>
      <c r="C257" s="14">
        <v>223</v>
      </c>
      <c r="D257" s="44" t="s">
        <v>41</v>
      </c>
      <c r="E257" s="45" t="s">
        <v>41</v>
      </c>
      <c r="F257" s="44" t="s">
        <v>41</v>
      </c>
      <c r="G257" s="45" t="s">
        <v>41</v>
      </c>
      <c r="H257" s="71" t="s">
        <v>41</v>
      </c>
      <c r="I257" s="72" t="s">
        <v>41</v>
      </c>
      <c r="J257" s="45" t="s">
        <v>81</v>
      </c>
      <c r="K257" s="10">
        <v>2022</v>
      </c>
      <c r="L257" s="75" t="s">
        <v>332</v>
      </c>
      <c r="M257" s="55">
        <v>5</v>
      </c>
      <c r="N257" s="35">
        <v>4</v>
      </c>
      <c r="O257" s="70" t="s">
        <v>153</v>
      </c>
      <c r="P257" s="84"/>
      <c r="Q257" s="83"/>
      <c r="R257" s="82"/>
      <c r="S257" s="83"/>
      <c r="T257" s="83"/>
    </row>
    <row r="258" spans="1:20" ht="12.75" customHeight="1">
      <c r="A258" s="39">
        <v>245</v>
      </c>
      <c r="B258" s="33">
        <v>114005600</v>
      </c>
      <c r="C258" s="14">
        <v>224</v>
      </c>
      <c r="D258" s="40">
        <v>19721</v>
      </c>
      <c r="E258" s="10">
        <v>21454</v>
      </c>
      <c r="F258" s="40">
        <v>19721</v>
      </c>
      <c r="G258" s="10">
        <v>21454</v>
      </c>
      <c r="H258" s="31">
        <f t="shared" si="25"/>
        <v>0</v>
      </c>
      <c r="I258" s="66">
        <f t="shared" si="26"/>
        <v>0</v>
      </c>
      <c r="J258" s="10" t="s">
        <v>16</v>
      </c>
      <c r="K258" s="10">
        <v>2015</v>
      </c>
      <c r="L258" s="50" t="s">
        <v>333</v>
      </c>
      <c r="M258" s="55">
        <v>5</v>
      </c>
      <c r="N258" s="35">
        <v>4</v>
      </c>
      <c r="O258" s="51"/>
      <c r="P258" s="77" t="s">
        <v>334</v>
      </c>
      <c r="Q258" s="83">
        <v>21410</v>
      </c>
      <c r="R258" s="82">
        <f>Q258/2</f>
        <v>10705</v>
      </c>
      <c r="S258" s="83">
        <f>D258+R258</f>
        <v>30426</v>
      </c>
      <c r="T258" s="83">
        <f>E258+R258</f>
        <v>32159</v>
      </c>
    </row>
    <row r="259" spans="1:20" ht="12.75" customHeight="1">
      <c r="A259" s="39">
        <v>246</v>
      </c>
      <c r="B259" s="33">
        <v>114003924</v>
      </c>
      <c r="C259" s="14">
        <v>225</v>
      </c>
      <c r="D259" s="40">
        <v>63122</v>
      </c>
      <c r="E259" s="10">
        <v>72568</v>
      </c>
      <c r="F259" s="40">
        <v>62818</v>
      </c>
      <c r="G259" s="10">
        <v>72264</v>
      </c>
      <c r="H259" s="31">
        <f t="shared" si="25"/>
        <v>304</v>
      </c>
      <c r="I259" s="66">
        <f t="shared" si="26"/>
        <v>304</v>
      </c>
      <c r="J259" s="10" t="s">
        <v>16</v>
      </c>
      <c r="K259" s="10">
        <v>2014</v>
      </c>
      <c r="L259" s="50" t="s">
        <v>335</v>
      </c>
      <c r="M259" s="55">
        <v>5</v>
      </c>
      <c r="N259" s="35">
        <v>4</v>
      </c>
      <c r="O259" s="51"/>
      <c r="P259" s="77"/>
      <c r="Q259" s="83">
        <v>30483</v>
      </c>
      <c r="R259" s="82">
        <f>Q259/2</f>
        <v>15241.5</v>
      </c>
      <c r="S259" s="83">
        <f>D259+R259</f>
        <v>78363.5</v>
      </c>
      <c r="T259" s="83">
        <f>E259+R259</f>
        <v>87809.5</v>
      </c>
    </row>
    <row r="260" spans="1:20" ht="12.75" customHeight="1">
      <c r="A260" s="39">
        <v>247</v>
      </c>
      <c r="B260" s="33">
        <v>114004915</v>
      </c>
      <c r="C260" s="14">
        <v>226</v>
      </c>
      <c r="D260" s="40">
        <v>3076</v>
      </c>
      <c r="E260" s="10">
        <v>860</v>
      </c>
      <c r="F260" s="40">
        <v>3018</v>
      </c>
      <c r="G260" s="10">
        <v>840</v>
      </c>
      <c r="H260" s="31">
        <f t="shared" si="25"/>
        <v>58</v>
      </c>
      <c r="I260" s="66">
        <f t="shared" si="26"/>
        <v>20</v>
      </c>
      <c r="J260" s="10" t="s">
        <v>16</v>
      </c>
      <c r="K260" s="10">
        <v>2014</v>
      </c>
      <c r="L260" s="50" t="s">
        <v>336</v>
      </c>
      <c r="M260" s="55">
        <v>5</v>
      </c>
      <c r="N260" s="35">
        <v>4</v>
      </c>
      <c r="O260" s="51"/>
      <c r="P260" s="77"/>
    </row>
    <row r="261" spans="1:20" ht="12.75" customHeight="1">
      <c r="A261" s="39">
        <v>248</v>
      </c>
      <c r="B261" s="33">
        <v>114008514</v>
      </c>
      <c r="C261" s="14">
        <v>227</v>
      </c>
      <c r="D261" s="40">
        <v>36809</v>
      </c>
      <c r="E261" s="10">
        <v>21762</v>
      </c>
      <c r="F261" s="40">
        <v>35906</v>
      </c>
      <c r="G261" s="10">
        <v>21315</v>
      </c>
      <c r="H261" s="31">
        <f t="shared" si="25"/>
        <v>903</v>
      </c>
      <c r="I261" s="66">
        <f t="shared" si="26"/>
        <v>447</v>
      </c>
      <c r="J261" s="10" t="s">
        <v>68</v>
      </c>
      <c r="K261" s="10">
        <v>2020</v>
      </c>
      <c r="L261" s="50" t="s">
        <v>337</v>
      </c>
      <c r="M261" s="55">
        <v>5</v>
      </c>
      <c r="N261" s="35">
        <v>4</v>
      </c>
      <c r="O261" s="51"/>
      <c r="P261" s="77"/>
    </row>
    <row r="262" spans="1:20" ht="12.75" customHeight="1">
      <c r="A262" s="39">
        <v>249</v>
      </c>
      <c r="B262" s="94">
        <v>1084708794</v>
      </c>
      <c r="C262" s="14">
        <v>228</v>
      </c>
      <c r="D262" s="102">
        <v>10750</v>
      </c>
      <c r="E262" s="10">
        <v>16436</v>
      </c>
      <c r="F262" s="102">
        <v>10698</v>
      </c>
      <c r="G262" s="10">
        <v>16359</v>
      </c>
      <c r="H262" s="31">
        <f t="shared" si="25"/>
        <v>52</v>
      </c>
      <c r="I262" s="66">
        <f t="shared" si="26"/>
        <v>77</v>
      </c>
      <c r="J262" s="10" t="s">
        <v>338</v>
      </c>
      <c r="K262" s="10">
        <v>2020</v>
      </c>
      <c r="L262" s="50" t="s">
        <v>339</v>
      </c>
      <c r="M262" s="55">
        <v>5</v>
      </c>
      <c r="N262" s="35">
        <v>4</v>
      </c>
      <c r="O262" s="51"/>
      <c r="P262" s="77"/>
    </row>
    <row r="263" spans="1:20" ht="12.75" customHeight="1">
      <c r="A263" s="39">
        <v>250</v>
      </c>
      <c r="B263" s="33">
        <v>114004850</v>
      </c>
      <c r="C263" s="14">
        <v>229</v>
      </c>
      <c r="D263" s="40">
        <v>62410</v>
      </c>
      <c r="E263" s="10">
        <v>61180</v>
      </c>
      <c r="F263" s="40">
        <v>62410</v>
      </c>
      <c r="G263" s="10">
        <v>61180</v>
      </c>
      <c r="H263" s="31">
        <f t="shared" si="25"/>
        <v>0</v>
      </c>
      <c r="I263" s="66">
        <f t="shared" si="26"/>
        <v>0</v>
      </c>
      <c r="J263" s="10" t="s">
        <v>100</v>
      </c>
      <c r="K263" s="10">
        <v>2014</v>
      </c>
      <c r="L263" s="50" t="s">
        <v>340</v>
      </c>
      <c r="M263" s="55">
        <v>5</v>
      </c>
      <c r="N263" s="35">
        <v>4</v>
      </c>
      <c r="O263" s="51"/>
      <c r="P263" s="77"/>
    </row>
    <row r="264" spans="1:20" ht="12.75" customHeight="1">
      <c r="A264" s="39">
        <v>251</v>
      </c>
      <c r="B264" s="33">
        <v>114004526</v>
      </c>
      <c r="C264" s="14">
        <v>230</v>
      </c>
      <c r="D264" s="40">
        <v>3558</v>
      </c>
      <c r="E264" s="10">
        <v>14839</v>
      </c>
      <c r="F264" s="40">
        <v>3505</v>
      </c>
      <c r="G264" s="10">
        <v>14636</v>
      </c>
      <c r="H264" s="31">
        <f t="shared" si="25"/>
        <v>53</v>
      </c>
      <c r="I264" s="66">
        <f t="shared" si="26"/>
        <v>203</v>
      </c>
      <c r="J264" s="10" t="s">
        <v>16</v>
      </c>
      <c r="K264" s="10">
        <v>2017</v>
      </c>
      <c r="L264" s="50" t="s">
        <v>341</v>
      </c>
      <c r="M264" s="55">
        <v>5</v>
      </c>
      <c r="N264" s="35">
        <v>4</v>
      </c>
      <c r="O264" s="51"/>
      <c r="P264" s="77"/>
    </row>
    <row r="265" spans="1:20" ht="12.75" customHeight="1">
      <c r="A265" s="39">
        <v>252</v>
      </c>
      <c r="B265" s="33">
        <v>114003571</v>
      </c>
      <c r="C265" s="14">
        <v>231</v>
      </c>
      <c r="D265" s="44" t="s">
        <v>41</v>
      </c>
      <c r="E265" s="45" t="s">
        <v>41</v>
      </c>
      <c r="F265" s="44" t="s">
        <v>41</v>
      </c>
      <c r="G265" s="45" t="s">
        <v>41</v>
      </c>
      <c r="H265" s="71" t="s">
        <v>41</v>
      </c>
      <c r="I265" s="72" t="s">
        <v>41</v>
      </c>
      <c r="J265" s="45" t="s">
        <v>25</v>
      </c>
      <c r="K265" s="10">
        <v>2023</v>
      </c>
      <c r="L265" s="50" t="s">
        <v>342</v>
      </c>
      <c r="M265" s="55">
        <v>4</v>
      </c>
      <c r="N265" s="35">
        <v>1</v>
      </c>
      <c r="O265" s="51"/>
      <c r="P265" s="77"/>
      <c r="Q265" s="2">
        <v>21797</v>
      </c>
      <c r="R265" s="82">
        <f>Q265/2</f>
        <v>10898.5</v>
      </c>
      <c r="S265" s="83" t="e">
        <f>D265+R265</f>
        <v>#VALUE!</v>
      </c>
      <c r="T265" s="83" t="e">
        <f>E265+R265</f>
        <v>#VALUE!</v>
      </c>
    </row>
    <row r="266" spans="1:20" ht="12.75" customHeight="1">
      <c r="A266" s="39">
        <v>253</v>
      </c>
      <c r="B266" s="33">
        <v>114007113</v>
      </c>
      <c r="C266" s="14">
        <v>232</v>
      </c>
      <c r="D266" s="40">
        <v>33522</v>
      </c>
      <c r="E266" s="10">
        <v>35764</v>
      </c>
      <c r="F266" s="40">
        <v>33264</v>
      </c>
      <c r="G266" s="10">
        <v>35506</v>
      </c>
      <c r="H266" s="31">
        <f t="shared" si="25"/>
        <v>258</v>
      </c>
      <c r="I266" s="66">
        <f t="shared" si="26"/>
        <v>258</v>
      </c>
      <c r="J266" s="10" t="s">
        <v>16</v>
      </c>
      <c r="K266" s="10">
        <v>2014</v>
      </c>
      <c r="L266" s="50" t="s">
        <v>343</v>
      </c>
      <c r="M266" s="55">
        <v>4</v>
      </c>
      <c r="N266" s="35">
        <v>1</v>
      </c>
      <c r="O266" s="51"/>
      <c r="P266" s="77"/>
      <c r="Q266" s="2">
        <v>13467</v>
      </c>
      <c r="R266" s="82">
        <f>Q266/2</f>
        <v>6733.5</v>
      </c>
      <c r="S266" s="83">
        <f>D266+R266</f>
        <v>40255.5</v>
      </c>
      <c r="T266" s="83">
        <f>E266+R266</f>
        <v>42497.5</v>
      </c>
    </row>
    <row r="267" spans="1:20" ht="12.75" customHeight="1">
      <c r="A267" s="39">
        <v>254</v>
      </c>
      <c r="B267" s="33">
        <v>114007494</v>
      </c>
      <c r="C267" s="14">
        <v>233</v>
      </c>
      <c r="D267" s="40">
        <v>25765</v>
      </c>
      <c r="E267" s="10">
        <v>29146</v>
      </c>
      <c r="F267" s="40">
        <v>25660</v>
      </c>
      <c r="G267" s="10">
        <v>29034</v>
      </c>
      <c r="H267" s="31">
        <f t="shared" si="25"/>
        <v>105</v>
      </c>
      <c r="I267" s="66">
        <f t="shared" si="26"/>
        <v>112</v>
      </c>
      <c r="J267" s="10" t="s">
        <v>16</v>
      </c>
      <c r="K267" s="10">
        <v>2015</v>
      </c>
      <c r="L267" s="50" t="s">
        <v>344</v>
      </c>
      <c r="M267" s="55">
        <v>4</v>
      </c>
      <c r="N267" s="35">
        <v>1</v>
      </c>
      <c r="O267" s="51"/>
      <c r="P267" s="77"/>
    </row>
    <row r="268" spans="1:20" ht="12.75" customHeight="1">
      <c r="A268" s="39">
        <v>255</v>
      </c>
      <c r="B268" s="33">
        <v>114005744</v>
      </c>
      <c r="C268" s="14">
        <v>234</v>
      </c>
      <c r="D268" s="40">
        <v>23802</v>
      </c>
      <c r="E268" s="10">
        <v>31008</v>
      </c>
      <c r="F268" s="40">
        <v>23641</v>
      </c>
      <c r="G268" s="10">
        <v>30820</v>
      </c>
      <c r="H268" s="31">
        <f t="shared" si="25"/>
        <v>161</v>
      </c>
      <c r="I268" s="66">
        <f t="shared" si="26"/>
        <v>188</v>
      </c>
      <c r="J268" s="10" t="s">
        <v>16</v>
      </c>
      <c r="K268" s="10">
        <v>2015</v>
      </c>
      <c r="L268" s="50" t="s">
        <v>345</v>
      </c>
      <c r="M268" s="55">
        <v>4</v>
      </c>
      <c r="N268" s="35">
        <v>1</v>
      </c>
      <c r="O268" s="51"/>
      <c r="P268" s="77"/>
    </row>
    <row r="269" spans="1:20" ht="12.75" customHeight="1">
      <c r="A269" s="39">
        <v>256</v>
      </c>
      <c r="B269" s="33">
        <v>114009077</v>
      </c>
      <c r="C269" s="14">
        <v>235</v>
      </c>
      <c r="D269" s="40">
        <v>15919</v>
      </c>
      <c r="E269" s="10">
        <v>16818</v>
      </c>
      <c r="F269" s="40">
        <v>15788</v>
      </c>
      <c r="G269" s="10">
        <v>16652</v>
      </c>
      <c r="H269" s="31">
        <f t="shared" si="25"/>
        <v>131</v>
      </c>
      <c r="I269" s="66">
        <f t="shared" si="26"/>
        <v>166</v>
      </c>
      <c r="J269" s="10" t="s">
        <v>100</v>
      </c>
      <c r="K269" s="10">
        <v>2017</v>
      </c>
      <c r="L269" s="50" t="s">
        <v>346</v>
      </c>
      <c r="M269" s="55">
        <v>4</v>
      </c>
      <c r="N269" s="35">
        <v>1</v>
      </c>
      <c r="O269" s="51"/>
      <c r="P269" s="77"/>
    </row>
    <row r="270" spans="1:20" ht="12.75" customHeight="1">
      <c r="A270" s="39">
        <v>257</v>
      </c>
      <c r="B270" s="33">
        <v>114007868</v>
      </c>
      <c r="C270" s="14">
        <v>236</v>
      </c>
      <c r="D270" s="40">
        <v>16477</v>
      </c>
      <c r="E270" s="10">
        <v>6771</v>
      </c>
      <c r="F270" s="40">
        <v>16346</v>
      </c>
      <c r="G270" s="10">
        <v>6717</v>
      </c>
      <c r="H270" s="31">
        <f t="shared" si="25"/>
        <v>131</v>
      </c>
      <c r="I270" s="66">
        <f t="shared" si="26"/>
        <v>54</v>
      </c>
      <c r="J270" s="10" t="s">
        <v>16</v>
      </c>
      <c r="K270" s="10">
        <v>2015</v>
      </c>
      <c r="L270" s="50" t="s">
        <v>347</v>
      </c>
      <c r="M270" s="55">
        <v>4</v>
      </c>
      <c r="N270" s="35">
        <v>1</v>
      </c>
      <c r="O270" s="51"/>
      <c r="P270" s="77"/>
    </row>
    <row r="271" spans="1:20" ht="12.75" customHeight="1">
      <c r="A271" s="39">
        <v>258</v>
      </c>
      <c r="B271" s="33">
        <v>114004345</v>
      </c>
      <c r="C271" s="14">
        <v>237</v>
      </c>
      <c r="D271" s="40">
        <v>36391</v>
      </c>
      <c r="E271" s="10">
        <v>14246</v>
      </c>
      <c r="F271" s="40">
        <v>35794</v>
      </c>
      <c r="G271" s="10">
        <v>14023</v>
      </c>
      <c r="H271" s="31">
        <f t="shared" si="25"/>
        <v>597</v>
      </c>
      <c r="I271" s="66">
        <f t="shared" si="26"/>
        <v>223</v>
      </c>
      <c r="J271" s="10" t="s">
        <v>16</v>
      </c>
      <c r="K271" s="10">
        <v>2015</v>
      </c>
      <c r="L271" s="50" t="s">
        <v>348</v>
      </c>
      <c r="M271" s="55">
        <v>4</v>
      </c>
      <c r="N271" s="35">
        <v>1</v>
      </c>
      <c r="O271" s="51"/>
      <c r="P271" s="77"/>
    </row>
    <row r="272" spans="1:20" ht="12.75" customHeight="1">
      <c r="A272" s="39">
        <v>259</v>
      </c>
      <c r="B272" s="33">
        <v>114007132</v>
      </c>
      <c r="C272" s="14">
        <v>238</v>
      </c>
      <c r="D272" s="44" t="s">
        <v>41</v>
      </c>
      <c r="E272" s="45" t="s">
        <v>41</v>
      </c>
      <c r="F272" s="44" t="s">
        <v>41</v>
      </c>
      <c r="G272" s="45" t="s">
        <v>41</v>
      </c>
      <c r="H272" s="71" t="s">
        <v>41</v>
      </c>
      <c r="I272" s="72" t="s">
        <v>41</v>
      </c>
      <c r="J272" s="45" t="s">
        <v>25</v>
      </c>
      <c r="K272" s="10">
        <v>2023</v>
      </c>
      <c r="L272" s="50" t="s">
        <v>349</v>
      </c>
      <c r="M272" s="55">
        <v>4</v>
      </c>
      <c r="N272" s="35">
        <v>1</v>
      </c>
      <c r="O272" s="51"/>
      <c r="P272" s="77"/>
      <c r="Q272" s="2">
        <v>47197</v>
      </c>
      <c r="R272" s="82">
        <f>Q272/2</f>
        <v>23598.5</v>
      </c>
      <c r="S272" s="83" t="e">
        <f>D272+R272</f>
        <v>#VALUE!</v>
      </c>
      <c r="T272" s="83" t="e">
        <f>E272+R272</f>
        <v>#VALUE!</v>
      </c>
    </row>
    <row r="273" spans="1:20" ht="12.75" customHeight="1">
      <c r="A273" s="39">
        <v>260</v>
      </c>
      <c r="B273" s="33">
        <v>5547321396</v>
      </c>
      <c r="C273" s="14">
        <v>239</v>
      </c>
      <c r="D273" s="40">
        <v>9117</v>
      </c>
      <c r="E273" s="10">
        <v>12214</v>
      </c>
      <c r="F273" s="40">
        <v>9008</v>
      </c>
      <c r="G273" s="10">
        <v>11982</v>
      </c>
      <c r="H273" s="31">
        <f t="shared" si="25"/>
        <v>109</v>
      </c>
      <c r="I273" s="66">
        <f t="shared" si="26"/>
        <v>232</v>
      </c>
      <c r="J273" s="10" t="s">
        <v>100</v>
      </c>
      <c r="K273" s="10">
        <v>2017</v>
      </c>
      <c r="L273" s="50" t="s">
        <v>350</v>
      </c>
      <c r="M273" s="55">
        <v>4</v>
      </c>
      <c r="N273" s="35">
        <v>1</v>
      </c>
      <c r="O273" s="51"/>
      <c r="P273" s="77"/>
    </row>
    <row r="274" spans="1:20" ht="12.75" customHeight="1">
      <c r="A274" s="39">
        <v>261</v>
      </c>
      <c r="B274" s="33">
        <v>114006218</v>
      </c>
      <c r="C274" s="14">
        <v>240</v>
      </c>
      <c r="D274" s="40">
        <v>29759</v>
      </c>
      <c r="E274" s="10">
        <v>25018</v>
      </c>
      <c r="F274" s="40">
        <v>29481</v>
      </c>
      <c r="G274" s="10">
        <v>24937</v>
      </c>
      <c r="H274" s="31">
        <f t="shared" si="25"/>
        <v>278</v>
      </c>
      <c r="I274" s="66">
        <f t="shared" si="26"/>
        <v>81</v>
      </c>
      <c r="J274" s="10" t="s">
        <v>16</v>
      </c>
      <c r="K274" s="10">
        <v>2015</v>
      </c>
      <c r="L274" s="50" t="s">
        <v>351</v>
      </c>
      <c r="M274" s="55">
        <v>4</v>
      </c>
      <c r="N274" s="35">
        <v>1</v>
      </c>
      <c r="O274" s="51"/>
      <c r="P274" s="77"/>
      <c r="Q274" s="83">
        <v>645</v>
      </c>
      <c r="R274" s="82">
        <f>Q274/2</f>
        <v>322.5</v>
      </c>
      <c r="S274" s="83">
        <f>D274+R274</f>
        <v>30081.5</v>
      </c>
      <c r="T274" s="83">
        <f>E274+R274</f>
        <v>25340.5</v>
      </c>
    </row>
    <row r="275" spans="1:20" ht="12.75" customHeight="1">
      <c r="A275" s="39">
        <v>262</v>
      </c>
      <c r="B275" s="33">
        <v>114004775</v>
      </c>
      <c r="C275" s="14">
        <v>241</v>
      </c>
      <c r="D275" s="40">
        <v>47601</v>
      </c>
      <c r="E275" s="10">
        <v>59469</v>
      </c>
      <c r="F275" s="40">
        <v>47047</v>
      </c>
      <c r="G275" s="10">
        <v>58813</v>
      </c>
      <c r="H275" s="31">
        <f t="shared" si="25"/>
        <v>554</v>
      </c>
      <c r="I275" s="66">
        <f t="shared" si="26"/>
        <v>656</v>
      </c>
      <c r="J275" s="10" t="s">
        <v>16</v>
      </c>
      <c r="K275" s="10">
        <v>2015</v>
      </c>
      <c r="L275" s="50" t="s">
        <v>352</v>
      </c>
      <c r="M275" s="55">
        <v>4</v>
      </c>
      <c r="N275" s="35">
        <v>1</v>
      </c>
      <c r="O275" s="51"/>
      <c r="P275" s="77"/>
    </row>
    <row r="276" spans="1:20" ht="12.75" customHeight="1">
      <c r="A276" s="39">
        <v>263</v>
      </c>
      <c r="B276" s="33">
        <v>114010900</v>
      </c>
      <c r="C276" s="14">
        <v>242</v>
      </c>
      <c r="D276" s="40">
        <v>16180</v>
      </c>
      <c r="E276" s="10">
        <v>19153</v>
      </c>
      <c r="F276" s="40">
        <v>15805</v>
      </c>
      <c r="G276" s="10">
        <v>18755</v>
      </c>
      <c r="H276" s="31">
        <f t="shared" si="25"/>
        <v>375</v>
      </c>
      <c r="I276" s="66">
        <f t="shared" si="26"/>
        <v>398</v>
      </c>
      <c r="J276" s="10" t="s">
        <v>353</v>
      </c>
      <c r="K276" s="10">
        <v>2019</v>
      </c>
      <c r="L276" s="50" t="s">
        <v>354</v>
      </c>
      <c r="M276" s="55">
        <v>4</v>
      </c>
      <c r="N276" s="35">
        <v>1</v>
      </c>
      <c r="O276" s="51"/>
      <c r="P276" s="77"/>
    </row>
    <row r="277" spans="1:20" ht="12.75" customHeight="1">
      <c r="A277" s="39">
        <v>264</v>
      </c>
      <c r="B277" s="33">
        <v>114006922</v>
      </c>
      <c r="C277" s="14">
        <v>243</v>
      </c>
      <c r="D277" s="40">
        <v>71024</v>
      </c>
      <c r="E277" s="10">
        <v>79906</v>
      </c>
      <c r="F277" s="40">
        <v>69238</v>
      </c>
      <c r="G277" s="10">
        <v>78004</v>
      </c>
      <c r="H277" s="31">
        <f t="shared" si="25"/>
        <v>1786</v>
      </c>
      <c r="I277" s="66">
        <f t="shared" si="26"/>
        <v>1902</v>
      </c>
      <c r="J277" s="10" t="s">
        <v>16</v>
      </c>
      <c r="K277" s="10">
        <v>2014</v>
      </c>
      <c r="L277" s="50" t="s">
        <v>355</v>
      </c>
      <c r="M277" s="55">
        <v>4</v>
      </c>
      <c r="N277" s="35">
        <v>1</v>
      </c>
      <c r="O277" s="51"/>
      <c r="P277" s="77"/>
    </row>
    <row r="278" spans="1:20" ht="12.75" customHeight="1">
      <c r="A278" s="39">
        <v>265</v>
      </c>
      <c r="B278" s="33">
        <v>114004776</v>
      </c>
      <c r="C278" s="14">
        <v>244</v>
      </c>
      <c r="D278" s="40">
        <v>52372</v>
      </c>
      <c r="E278" s="10">
        <v>54528</v>
      </c>
      <c r="F278" s="40">
        <v>52037</v>
      </c>
      <c r="G278" s="10">
        <v>54193</v>
      </c>
      <c r="H278" s="31">
        <f t="shared" si="25"/>
        <v>335</v>
      </c>
      <c r="I278" s="66">
        <f t="shared" si="26"/>
        <v>335</v>
      </c>
      <c r="J278" s="10" t="s">
        <v>16</v>
      </c>
      <c r="K278" s="10">
        <v>2015</v>
      </c>
      <c r="L278" s="50" t="s">
        <v>356</v>
      </c>
      <c r="M278" s="55">
        <v>4</v>
      </c>
      <c r="N278" s="35">
        <v>1</v>
      </c>
      <c r="O278" s="51"/>
      <c r="P278" s="77"/>
      <c r="Q278" s="2">
        <v>20186</v>
      </c>
      <c r="R278" s="2">
        <f>Q278/2</f>
        <v>10093</v>
      </c>
      <c r="S278" s="2">
        <f>D278+R278</f>
        <v>62465</v>
      </c>
      <c r="T278" s="2">
        <f>E278+R278</f>
        <v>64621</v>
      </c>
    </row>
    <row r="279" spans="1:20" ht="12.75" customHeight="1">
      <c r="A279" s="39">
        <v>266</v>
      </c>
      <c r="B279" s="33">
        <v>114008160</v>
      </c>
      <c r="C279" s="14" t="s">
        <v>357</v>
      </c>
      <c r="D279" s="40">
        <v>55970</v>
      </c>
      <c r="E279" s="10">
        <v>23736</v>
      </c>
      <c r="F279" s="40">
        <v>55788</v>
      </c>
      <c r="G279" s="10">
        <v>23679</v>
      </c>
      <c r="H279" s="31">
        <f t="shared" si="25"/>
        <v>182</v>
      </c>
      <c r="I279" s="66">
        <f t="shared" si="26"/>
        <v>57</v>
      </c>
      <c r="J279" s="10" t="s">
        <v>100</v>
      </c>
      <c r="K279" s="10">
        <v>2017</v>
      </c>
      <c r="L279" s="50" t="s">
        <v>358</v>
      </c>
      <c r="M279" s="55">
        <v>4</v>
      </c>
      <c r="N279" s="35">
        <v>2</v>
      </c>
      <c r="O279" s="51"/>
      <c r="P279" s="77"/>
    </row>
    <row r="280" spans="1:20" ht="12.75" customHeight="1">
      <c r="A280" s="39">
        <v>267</v>
      </c>
      <c r="B280" s="33">
        <v>114008345</v>
      </c>
      <c r="C280" s="14" t="s">
        <v>359</v>
      </c>
      <c r="D280" s="40">
        <v>91657</v>
      </c>
      <c r="E280" s="10">
        <v>161802</v>
      </c>
      <c r="F280" s="40">
        <v>91397</v>
      </c>
      <c r="G280" s="10">
        <v>161710</v>
      </c>
      <c r="H280" s="31">
        <f t="shared" si="25"/>
        <v>260</v>
      </c>
      <c r="I280" s="66">
        <f t="shared" si="26"/>
        <v>92</v>
      </c>
      <c r="J280" s="10" t="s">
        <v>100</v>
      </c>
      <c r="K280" s="10">
        <v>2017</v>
      </c>
      <c r="L280" s="50" t="s">
        <v>360</v>
      </c>
      <c r="M280" s="55">
        <v>4</v>
      </c>
      <c r="N280" s="35">
        <v>2</v>
      </c>
      <c r="O280" s="51"/>
      <c r="P280" s="77"/>
    </row>
    <row r="281" spans="1:20" ht="12.75" customHeight="1">
      <c r="A281" s="39">
        <v>268</v>
      </c>
      <c r="B281" s="33">
        <v>114004922</v>
      </c>
      <c r="C281" s="14">
        <v>246</v>
      </c>
      <c r="D281" s="40">
        <v>9710</v>
      </c>
      <c r="E281" s="10">
        <v>10985</v>
      </c>
      <c r="F281" s="40">
        <v>9498</v>
      </c>
      <c r="G281" s="10">
        <v>10777</v>
      </c>
      <c r="H281" s="31">
        <f t="shared" si="25"/>
        <v>212</v>
      </c>
      <c r="I281" s="66">
        <f t="shared" si="26"/>
        <v>208</v>
      </c>
      <c r="J281" s="10" t="s">
        <v>16</v>
      </c>
      <c r="K281" s="10">
        <v>2014</v>
      </c>
      <c r="L281" s="50" t="s">
        <v>361</v>
      </c>
      <c r="M281" s="55">
        <v>4</v>
      </c>
      <c r="N281" s="35">
        <v>2</v>
      </c>
      <c r="O281" s="51"/>
      <c r="P281" s="77"/>
    </row>
    <row r="282" spans="1:20" ht="12.75" customHeight="1">
      <c r="A282" s="39">
        <v>269</v>
      </c>
      <c r="B282" s="33">
        <v>114007947</v>
      </c>
      <c r="C282" s="14">
        <v>247</v>
      </c>
      <c r="D282" s="40">
        <v>50479</v>
      </c>
      <c r="E282" s="10">
        <v>14393</v>
      </c>
      <c r="F282" s="40">
        <v>48247</v>
      </c>
      <c r="G282" s="10">
        <v>13434</v>
      </c>
      <c r="H282" s="31">
        <f t="shared" si="25"/>
        <v>2232</v>
      </c>
      <c r="I282" s="66">
        <f t="shared" si="26"/>
        <v>959</v>
      </c>
      <c r="J282" s="10" t="s">
        <v>100</v>
      </c>
      <c r="K282" s="10">
        <v>2017</v>
      </c>
      <c r="L282" s="50" t="s">
        <v>362</v>
      </c>
      <c r="M282" s="55">
        <v>4</v>
      </c>
      <c r="N282" s="35">
        <v>2</v>
      </c>
      <c r="O282" s="51"/>
      <c r="P282" s="77"/>
    </row>
    <row r="283" spans="1:20" ht="12.75" customHeight="1">
      <c r="A283" s="39">
        <v>270</v>
      </c>
      <c r="B283" s="33">
        <v>114004616</v>
      </c>
      <c r="C283" s="14">
        <v>248</v>
      </c>
      <c r="D283" s="40">
        <v>119264</v>
      </c>
      <c r="E283" s="10">
        <v>134038</v>
      </c>
      <c r="F283" s="40">
        <v>117146</v>
      </c>
      <c r="G283" s="10">
        <v>133079</v>
      </c>
      <c r="H283" s="31">
        <f t="shared" si="25"/>
        <v>2118</v>
      </c>
      <c r="I283" s="66">
        <f t="shared" si="26"/>
        <v>959</v>
      </c>
      <c r="J283" s="10" t="s">
        <v>100</v>
      </c>
      <c r="K283" s="10">
        <v>2015</v>
      </c>
      <c r="L283" s="50" t="s">
        <v>363</v>
      </c>
      <c r="M283" s="55">
        <v>4</v>
      </c>
      <c r="N283" s="35">
        <v>2</v>
      </c>
      <c r="O283" s="51"/>
      <c r="P283" s="77"/>
    </row>
    <row r="284" spans="1:20" ht="12.75" customHeight="1">
      <c r="A284" s="39">
        <v>271</v>
      </c>
      <c r="B284" s="33">
        <v>114007256</v>
      </c>
      <c r="C284" s="14">
        <v>249</v>
      </c>
      <c r="D284" s="40">
        <v>29367</v>
      </c>
      <c r="E284" s="10">
        <v>33133</v>
      </c>
      <c r="F284" s="40">
        <v>29137</v>
      </c>
      <c r="G284" s="10">
        <v>33036</v>
      </c>
      <c r="H284" s="31">
        <f t="shared" si="25"/>
        <v>230</v>
      </c>
      <c r="I284" s="66">
        <f t="shared" si="26"/>
        <v>97</v>
      </c>
      <c r="J284" s="10" t="s">
        <v>16</v>
      </c>
      <c r="K284" s="10">
        <v>2016</v>
      </c>
      <c r="L284" s="50" t="s">
        <v>364</v>
      </c>
      <c r="M284" s="55">
        <v>4</v>
      </c>
      <c r="N284" s="35">
        <v>2</v>
      </c>
      <c r="O284" s="51"/>
      <c r="P284" s="77"/>
    </row>
    <row r="285" spans="1:20" ht="12.75" customHeight="1">
      <c r="A285" s="39">
        <v>272</v>
      </c>
      <c r="B285" s="33">
        <v>114005778</v>
      </c>
      <c r="C285" s="14">
        <v>250</v>
      </c>
      <c r="D285" s="40">
        <v>41757</v>
      </c>
      <c r="E285" s="10">
        <v>42871</v>
      </c>
      <c r="F285" s="40">
        <v>41355</v>
      </c>
      <c r="G285" s="10">
        <v>42702</v>
      </c>
      <c r="H285" s="31">
        <f t="shared" si="25"/>
        <v>402</v>
      </c>
      <c r="I285" s="66">
        <f t="shared" si="26"/>
        <v>169</v>
      </c>
      <c r="J285" s="10" t="s">
        <v>16</v>
      </c>
      <c r="K285" s="10">
        <v>2016</v>
      </c>
      <c r="L285" s="50" t="s">
        <v>365</v>
      </c>
      <c r="M285" s="55">
        <v>4</v>
      </c>
      <c r="N285" s="35">
        <v>2</v>
      </c>
      <c r="O285" s="51"/>
      <c r="P285" s="77"/>
    </row>
    <row r="286" spans="1:20" ht="12.75" customHeight="1">
      <c r="A286" s="39">
        <v>273</v>
      </c>
      <c r="B286" s="33">
        <v>114004181</v>
      </c>
      <c r="C286" s="14">
        <v>251</v>
      </c>
      <c r="D286" s="40">
        <v>28105</v>
      </c>
      <c r="E286" s="10">
        <v>23677</v>
      </c>
      <c r="F286" s="40">
        <v>27778</v>
      </c>
      <c r="G286" s="10">
        <v>23555</v>
      </c>
      <c r="H286" s="31">
        <f t="shared" si="25"/>
        <v>327</v>
      </c>
      <c r="I286" s="66">
        <f t="shared" si="26"/>
        <v>122</v>
      </c>
      <c r="J286" s="10" t="s">
        <v>16</v>
      </c>
      <c r="K286" s="10">
        <v>2015</v>
      </c>
      <c r="L286" s="50" t="s">
        <v>366</v>
      </c>
      <c r="M286" s="55">
        <v>4</v>
      </c>
      <c r="N286" s="35">
        <v>2</v>
      </c>
      <c r="O286" s="51"/>
      <c r="P286" s="77"/>
    </row>
    <row r="287" spans="1:20" ht="12.75" customHeight="1">
      <c r="A287" s="39">
        <v>274</v>
      </c>
      <c r="B287" s="33">
        <v>114006884</v>
      </c>
      <c r="C287" s="14">
        <v>252</v>
      </c>
      <c r="D287" s="40" t="s">
        <v>24</v>
      </c>
      <c r="E287" s="10" t="s">
        <v>24</v>
      </c>
      <c r="F287" s="40" t="s">
        <v>24</v>
      </c>
      <c r="G287" s="10" t="s">
        <v>24</v>
      </c>
      <c r="H287" s="31" t="s">
        <v>24</v>
      </c>
      <c r="I287" s="66" t="s">
        <v>24</v>
      </c>
      <c r="J287" s="10" t="s">
        <v>25</v>
      </c>
      <c r="K287" s="10">
        <v>2024</v>
      </c>
      <c r="L287" s="50" t="s">
        <v>367</v>
      </c>
      <c r="M287" s="55">
        <v>4</v>
      </c>
      <c r="N287" s="35">
        <v>2</v>
      </c>
      <c r="O287" s="51"/>
      <c r="P287" s="77"/>
      <c r="Q287" s="2">
        <v>827</v>
      </c>
      <c r="R287" s="2">
        <f>Q287/2</f>
        <v>413.5</v>
      </c>
      <c r="S287" s="2" t="e">
        <f>D287+R287</f>
        <v>#VALUE!</v>
      </c>
      <c r="T287" s="2" t="e">
        <f>E287+R287</f>
        <v>#VALUE!</v>
      </c>
    </row>
    <row r="288" spans="1:20" ht="12.75" customHeight="1">
      <c r="A288" s="39">
        <v>275</v>
      </c>
      <c r="B288" s="3">
        <v>114006243</v>
      </c>
      <c r="C288" s="14">
        <v>253</v>
      </c>
      <c r="D288" s="40">
        <v>18069</v>
      </c>
      <c r="E288" s="10">
        <v>20561</v>
      </c>
      <c r="F288" s="40">
        <v>17403</v>
      </c>
      <c r="G288" s="10">
        <v>19830</v>
      </c>
      <c r="H288" s="31">
        <f t="shared" si="25"/>
        <v>666</v>
      </c>
      <c r="I288" s="66">
        <f t="shared" si="26"/>
        <v>731</v>
      </c>
      <c r="J288" s="10" t="s">
        <v>16</v>
      </c>
      <c r="K288" s="10">
        <v>2016</v>
      </c>
      <c r="L288" s="50" t="s">
        <v>368</v>
      </c>
      <c r="M288" s="55">
        <v>4</v>
      </c>
      <c r="N288" s="35">
        <v>2</v>
      </c>
      <c r="O288" s="51"/>
      <c r="P288" s="77"/>
    </row>
    <row r="289" spans="1:20" ht="12.75" customHeight="1">
      <c r="A289" s="39">
        <v>276</v>
      </c>
      <c r="B289" s="33">
        <v>114008468</v>
      </c>
      <c r="C289" s="14">
        <v>254</v>
      </c>
      <c r="D289" s="40">
        <v>27701</v>
      </c>
      <c r="E289" s="10">
        <v>31841</v>
      </c>
      <c r="F289" s="40">
        <v>27250</v>
      </c>
      <c r="G289" s="10">
        <v>31319</v>
      </c>
      <c r="H289" s="31">
        <f t="shared" si="25"/>
        <v>451</v>
      </c>
      <c r="I289" s="66">
        <f t="shared" si="26"/>
        <v>522</v>
      </c>
      <c r="J289" s="10" t="s">
        <v>100</v>
      </c>
      <c r="K289" s="10">
        <v>2017</v>
      </c>
      <c r="L289" s="50" t="s">
        <v>369</v>
      </c>
      <c r="M289" s="55">
        <v>4</v>
      </c>
      <c r="N289" s="35">
        <v>2</v>
      </c>
      <c r="O289" s="51"/>
      <c r="P289" s="77"/>
    </row>
    <row r="290" spans="1:20" ht="12.75" customHeight="1">
      <c r="A290" s="39">
        <v>277</v>
      </c>
      <c r="B290" s="33">
        <v>114006933</v>
      </c>
      <c r="C290" s="14">
        <v>255</v>
      </c>
      <c r="D290" s="40">
        <v>28500</v>
      </c>
      <c r="E290" s="10">
        <v>23643</v>
      </c>
      <c r="F290" s="40">
        <v>28207</v>
      </c>
      <c r="G290" s="10">
        <v>23385</v>
      </c>
      <c r="H290" s="31">
        <f t="shared" si="25"/>
        <v>293</v>
      </c>
      <c r="I290" s="66">
        <f t="shared" si="26"/>
        <v>258</v>
      </c>
      <c r="J290" s="10" t="s">
        <v>16</v>
      </c>
      <c r="K290" s="10">
        <v>2016</v>
      </c>
      <c r="L290" s="50" t="s">
        <v>370</v>
      </c>
      <c r="M290" s="55">
        <v>4</v>
      </c>
      <c r="N290" s="35">
        <v>3</v>
      </c>
      <c r="O290" s="51"/>
      <c r="P290" s="77"/>
    </row>
    <row r="291" spans="1:20" ht="12.75" customHeight="1">
      <c r="A291" s="39">
        <v>278</v>
      </c>
      <c r="B291" s="33">
        <v>114006242</v>
      </c>
      <c r="C291" s="14">
        <v>256</v>
      </c>
      <c r="D291" s="40">
        <v>18590</v>
      </c>
      <c r="E291" s="10">
        <v>17824</v>
      </c>
      <c r="F291" s="40">
        <v>18445</v>
      </c>
      <c r="G291" s="10">
        <v>17702</v>
      </c>
      <c r="H291" s="31">
        <f t="shared" si="25"/>
        <v>145</v>
      </c>
      <c r="I291" s="66">
        <f t="shared" si="26"/>
        <v>122</v>
      </c>
      <c r="J291" s="10" t="s">
        <v>16</v>
      </c>
      <c r="K291" s="10">
        <v>2014</v>
      </c>
      <c r="L291" s="50" t="s">
        <v>371</v>
      </c>
      <c r="M291" s="55">
        <v>4</v>
      </c>
      <c r="N291" s="35">
        <v>3</v>
      </c>
      <c r="O291" s="51"/>
      <c r="P291" s="77"/>
    </row>
    <row r="292" spans="1:20" ht="12.75" customHeight="1">
      <c r="A292" s="39">
        <v>279</v>
      </c>
      <c r="B292" s="33">
        <v>114003847</v>
      </c>
      <c r="C292" s="14" t="s">
        <v>372</v>
      </c>
      <c r="D292" s="40" t="s">
        <v>24</v>
      </c>
      <c r="E292" s="10" t="s">
        <v>24</v>
      </c>
      <c r="F292" s="40" t="s">
        <v>24</v>
      </c>
      <c r="G292" s="10" t="s">
        <v>24</v>
      </c>
      <c r="H292" s="31" t="s">
        <v>24</v>
      </c>
      <c r="I292" s="66" t="s">
        <v>24</v>
      </c>
      <c r="J292" s="10">
        <v>6</v>
      </c>
      <c r="K292" s="10">
        <v>2024</v>
      </c>
      <c r="L292" s="50" t="s">
        <v>373</v>
      </c>
      <c r="M292" s="55">
        <v>4</v>
      </c>
      <c r="N292" s="35">
        <v>3</v>
      </c>
      <c r="O292" s="51"/>
      <c r="P292" s="77"/>
    </row>
    <row r="293" spans="1:20" ht="12.75" customHeight="1">
      <c r="A293" s="39">
        <v>280</v>
      </c>
      <c r="B293" s="33">
        <v>114007783</v>
      </c>
      <c r="C293" s="14" t="s">
        <v>374</v>
      </c>
      <c r="D293" s="40">
        <v>37447</v>
      </c>
      <c r="E293" s="10">
        <v>33105</v>
      </c>
      <c r="F293" s="40">
        <v>37226</v>
      </c>
      <c r="G293" s="10">
        <v>33071</v>
      </c>
      <c r="H293" s="31">
        <f>D293-F293</f>
        <v>221</v>
      </c>
      <c r="I293" s="66">
        <f t="shared" si="26"/>
        <v>34</v>
      </c>
      <c r="J293" s="10" t="s">
        <v>375</v>
      </c>
      <c r="K293" s="10">
        <v>2016</v>
      </c>
      <c r="L293" s="50" t="s">
        <v>376</v>
      </c>
      <c r="M293" s="55">
        <v>4</v>
      </c>
      <c r="N293" s="35">
        <v>3</v>
      </c>
      <c r="O293" s="51"/>
      <c r="P293" s="77"/>
    </row>
    <row r="294" spans="1:20" ht="12.75" customHeight="1">
      <c r="A294" s="39">
        <v>281</v>
      </c>
      <c r="B294" s="33">
        <v>114008715</v>
      </c>
      <c r="C294" s="14" t="s">
        <v>377</v>
      </c>
      <c r="D294" s="40">
        <v>22293</v>
      </c>
      <c r="E294" s="10">
        <v>22951</v>
      </c>
      <c r="F294" s="40">
        <v>22123</v>
      </c>
      <c r="G294" s="10">
        <v>22781</v>
      </c>
      <c r="H294" s="31">
        <f t="shared" si="25"/>
        <v>170</v>
      </c>
      <c r="I294" s="66">
        <f t="shared" si="26"/>
        <v>170</v>
      </c>
      <c r="J294" s="10" t="s">
        <v>16</v>
      </c>
      <c r="K294" s="10">
        <v>2013</v>
      </c>
      <c r="L294" s="50" t="s">
        <v>378</v>
      </c>
      <c r="M294" s="55">
        <v>4</v>
      </c>
      <c r="N294" s="35">
        <v>3</v>
      </c>
      <c r="O294" s="51"/>
      <c r="P294" s="77"/>
      <c r="Q294" s="2">
        <v>13477</v>
      </c>
      <c r="R294" s="2">
        <f>Q294/2</f>
        <v>6738.5</v>
      </c>
      <c r="S294" s="2">
        <f>D294+R294</f>
        <v>29031.5</v>
      </c>
      <c r="T294" s="2">
        <f>E294+R294</f>
        <v>29689.5</v>
      </c>
    </row>
    <row r="295" spans="1:20" ht="12.75" customHeight="1">
      <c r="A295" s="39">
        <v>282</v>
      </c>
      <c r="B295" s="33">
        <v>114007185</v>
      </c>
      <c r="C295" s="14" t="s">
        <v>379</v>
      </c>
      <c r="D295" s="44" t="s">
        <v>41</v>
      </c>
      <c r="E295" s="45" t="s">
        <v>41</v>
      </c>
      <c r="F295" s="44" t="s">
        <v>41</v>
      </c>
      <c r="G295" s="45" t="s">
        <v>41</v>
      </c>
      <c r="H295" s="71" t="s">
        <v>41</v>
      </c>
      <c r="I295" s="72" t="s">
        <v>41</v>
      </c>
      <c r="J295" s="45" t="s">
        <v>25</v>
      </c>
      <c r="K295" s="10">
        <v>2023</v>
      </c>
      <c r="L295" s="50" t="s">
        <v>380</v>
      </c>
      <c r="M295" s="55">
        <v>4</v>
      </c>
      <c r="N295" s="35">
        <v>3</v>
      </c>
      <c r="O295" s="51"/>
      <c r="P295" s="77"/>
      <c r="Q295" s="2">
        <v>0</v>
      </c>
    </row>
    <row r="296" spans="1:20" ht="12.75" customHeight="1">
      <c r="A296" s="39">
        <v>283</v>
      </c>
      <c r="B296" s="33">
        <v>114005259</v>
      </c>
      <c r="C296" s="14">
        <v>259</v>
      </c>
      <c r="D296" s="40">
        <v>36989</v>
      </c>
      <c r="E296" s="10">
        <v>15524</v>
      </c>
      <c r="F296" s="40">
        <v>36809</v>
      </c>
      <c r="G296" s="10">
        <v>15344</v>
      </c>
      <c r="H296" s="31">
        <f t="shared" si="25"/>
        <v>180</v>
      </c>
      <c r="I296" s="66">
        <f t="shared" si="26"/>
        <v>180</v>
      </c>
      <c r="J296" s="10" t="s">
        <v>16</v>
      </c>
      <c r="K296" s="10">
        <v>2015</v>
      </c>
      <c r="L296" s="50" t="s">
        <v>381</v>
      </c>
      <c r="M296" s="55">
        <v>4</v>
      </c>
      <c r="N296" s="35">
        <v>2</v>
      </c>
      <c r="O296" s="51"/>
      <c r="P296" s="77"/>
      <c r="Q296" s="2">
        <v>5214</v>
      </c>
      <c r="R296" s="2">
        <f>Q296/2</f>
        <v>2607</v>
      </c>
      <c r="S296" s="2">
        <f>D296+R296</f>
        <v>39596</v>
      </c>
      <c r="T296" s="2">
        <f>E296+R296</f>
        <v>18131</v>
      </c>
    </row>
    <row r="297" spans="1:20" ht="12.75" customHeight="1">
      <c r="A297" s="39">
        <v>284</v>
      </c>
      <c r="B297" s="33">
        <v>114004937</v>
      </c>
      <c r="C297" s="14">
        <v>260</v>
      </c>
      <c r="D297" s="40">
        <v>29719</v>
      </c>
      <c r="E297" s="10">
        <v>34112</v>
      </c>
      <c r="F297" s="40">
        <v>29507</v>
      </c>
      <c r="G297" s="10">
        <v>33909</v>
      </c>
      <c r="H297" s="31">
        <f t="shared" si="25"/>
        <v>212</v>
      </c>
      <c r="I297" s="66">
        <f t="shared" si="26"/>
        <v>203</v>
      </c>
      <c r="J297" s="10" t="s">
        <v>16</v>
      </c>
      <c r="K297" s="10">
        <v>2014</v>
      </c>
      <c r="L297" s="50" t="s">
        <v>382</v>
      </c>
      <c r="M297" s="55">
        <v>4</v>
      </c>
      <c r="N297" s="35">
        <v>1</v>
      </c>
      <c r="O297" s="51"/>
      <c r="P297" s="77"/>
    </row>
    <row r="298" spans="1:20" ht="12.75" customHeight="1">
      <c r="A298" s="39">
        <v>285</v>
      </c>
      <c r="B298" s="33">
        <v>114007810</v>
      </c>
      <c r="C298" s="14">
        <v>261</v>
      </c>
      <c r="D298" s="40">
        <v>16078</v>
      </c>
      <c r="E298" s="10">
        <v>7088</v>
      </c>
      <c r="F298" s="40">
        <v>15885</v>
      </c>
      <c r="G298" s="10">
        <v>7023</v>
      </c>
      <c r="H298" s="31">
        <f t="shared" si="25"/>
        <v>193</v>
      </c>
      <c r="I298" s="66">
        <f t="shared" si="26"/>
        <v>65</v>
      </c>
      <c r="J298" s="10" t="s">
        <v>68</v>
      </c>
      <c r="K298" s="10">
        <v>2017</v>
      </c>
      <c r="L298" s="50" t="s">
        <v>383</v>
      </c>
      <c r="M298" s="55">
        <v>4</v>
      </c>
      <c r="N298" s="35">
        <v>1</v>
      </c>
      <c r="O298" s="51"/>
      <c r="P298" s="77"/>
    </row>
    <row r="299" spans="1:20" ht="12.75" customHeight="1">
      <c r="A299" s="39">
        <v>286</v>
      </c>
      <c r="B299" s="46">
        <v>8949197434</v>
      </c>
      <c r="C299" s="14" t="s">
        <v>384</v>
      </c>
      <c r="D299" s="44" t="s">
        <v>41</v>
      </c>
      <c r="E299" s="45" t="s">
        <v>41</v>
      </c>
      <c r="F299" s="44" t="s">
        <v>41</v>
      </c>
      <c r="G299" s="45" t="s">
        <v>41</v>
      </c>
      <c r="H299" s="71" t="s">
        <v>41</v>
      </c>
      <c r="I299" s="72" t="s">
        <v>41</v>
      </c>
      <c r="J299" s="45" t="s">
        <v>81</v>
      </c>
      <c r="K299" s="10">
        <v>2022</v>
      </c>
      <c r="L299" s="75" t="s">
        <v>385</v>
      </c>
      <c r="M299" s="55">
        <v>4</v>
      </c>
      <c r="N299" s="35">
        <v>3</v>
      </c>
      <c r="O299" s="70" t="s">
        <v>225</v>
      </c>
      <c r="P299" s="84"/>
    </row>
    <row r="300" spans="1:20" ht="12.75" customHeight="1">
      <c r="A300" s="39">
        <v>287</v>
      </c>
      <c r="B300" s="33">
        <v>114005755</v>
      </c>
      <c r="C300" s="14" t="s">
        <v>386</v>
      </c>
      <c r="D300" s="40" t="s">
        <v>24</v>
      </c>
      <c r="E300" s="10" t="s">
        <v>24</v>
      </c>
      <c r="F300" s="40" t="s">
        <v>24</v>
      </c>
      <c r="G300" s="10" t="s">
        <v>24</v>
      </c>
      <c r="H300" s="31" t="s">
        <v>24</v>
      </c>
      <c r="I300" s="66" t="s">
        <v>24</v>
      </c>
      <c r="J300" s="10" t="s">
        <v>25</v>
      </c>
      <c r="K300" s="10">
        <v>2024</v>
      </c>
      <c r="L300" s="50" t="s">
        <v>387</v>
      </c>
      <c r="M300" s="55">
        <v>4</v>
      </c>
      <c r="N300" s="35">
        <v>3</v>
      </c>
      <c r="O300" s="51"/>
      <c r="P300" s="77"/>
    </row>
    <row r="301" spans="1:20" ht="12.75" customHeight="1">
      <c r="A301" s="39">
        <v>288</v>
      </c>
      <c r="B301" s="33">
        <v>114006786</v>
      </c>
      <c r="C301" s="14">
        <v>263</v>
      </c>
      <c r="D301" s="40">
        <v>5565</v>
      </c>
      <c r="E301" s="10">
        <v>5788</v>
      </c>
      <c r="F301" s="40">
        <v>5477</v>
      </c>
      <c r="G301" s="10">
        <v>5679</v>
      </c>
      <c r="H301" s="31">
        <f t="shared" ref="H301:H320" si="27">D301-F301</f>
        <v>88</v>
      </c>
      <c r="I301" s="66">
        <f t="shared" ref="I301:I320" si="28">E301-G301</f>
        <v>109</v>
      </c>
      <c r="J301" s="10" t="s">
        <v>16</v>
      </c>
      <c r="K301" s="10">
        <v>2015</v>
      </c>
      <c r="L301" s="50" t="s">
        <v>388</v>
      </c>
      <c r="M301" s="55">
        <v>4</v>
      </c>
      <c r="N301" s="35">
        <v>3</v>
      </c>
      <c r="O301" s="51"/>
      <c r="P301" s="77"/>
    </row>
    <row r="302" spans="1:20" ht="12.75" customHeight="1">
      <c r="A302" s="39">
        <v>289</v>
      </c>
      <c r="B302" s="33">
        <v>114006724</v>
      </c>
      <c r="C302" s="14">
        <v>264</v>
      </c>
      <c r="D302" s="40">
        <v>18478</v>
      </c>
      <c r="E302" s="10">
        <v>23380</v>
      </c>
      <c r="F302" s="40">
        <v>18338</v>
      </c>
      <c r="G302" s="10">
        <v>23217</v>
      </c>
      <c r="H302" s="31">
        <f t="shared" si="27"/>
        <v>140</v>
      </c>
      <c r="I302" s="66">
        <f t="shared" si="28"/>
        <v>163</v>
      </c>
      <c r="J302" s="10" t="s">
        <v>16</v>
      </c>
      <c r="K302" s="10">
        <v>2015</v>
      </c>
      <c r="L302" s="50" t="s">
        <v>389</v>
      </c>
      <c r="M302" s="55">
        <v>4</v>
      </c>
      <c r="N302" s="35">
        <v>1</v>
      </c>
      <c r="O302" s="51"/>
      <c r="P302" s="77"/>
    </row>
    <row r="303" spans="1:20" ht="13.5" customHeight="1">
      <c r="A303" s="39">
        <v>290</v>
      </c>
      <c r="B303" s="33">
        <v>114006064</v>
      </c>
      <c r="C303" s="14">
        <v>265</v>
      </c>
      <c r="D303" s="40">
        <v>27326</v>
      </c>
      <c r="E303" s="10">
        <v>32965</v>
      </c>
      <c r="F303" s="40">
        <v>27161</v>
      </c>
      <c r="G303" s="10">
        <v>32800</v>
      </c>
      <c r="H303" s="31">
        <f t="shared" si="27"/>
        <v>165</v>
      </c>
      <c r="I303" s="66">
        <f t="shared" si="28"/>
        <v>165</v>
      </c>
      <c r="J303" s="10" t="s">
        <v>16</v>
      </c>
      <c r="K303" s="10">
        <v>2015</v>
      </c>
      <c r="L303" s="50" t="s">
        <v>390</v>
      </c>
      <c r="M303" s="55">
        <v>4</v>
      </c>
      <c r="N303" s="35">
        <v>1</v>
      </c>
      <c r="O303" s="51"/>
      <c r="P303" s="77"/>
      <c r="Q303" s="83">
        <v>17732</v>
      </c>
      <c r="R303" s="82">
        <f>Q303/2</f>
        <v>8866</v>
      </c>
      <c r="S303" s="83">
        <f>D303+R303</f>
        <v>36192</v>
      </c>
      <c r="T303" s="83">
        <f>E303+R303</f>
        <v>41831</v>
      </c>
    </row>
    <row r="304" spans="1:20" ht="12.75" customHeight="1">
      <c r="A304" s="39">
        <v>291</v>
      </c>
      <c r="B304" s="33">
        <v>114009696</v>
      </c>
      <c r="C304" s="14" t="s">
        <v>391</v>
      </c>
      <c r="D304" s="40">
        <v>55922</v>
      </c>
      <c r="E304" s="10">
        <v>49608</v>
      </c>
      <c r="F304" s="40">
        <v>54487</v>
      </c>
      <c r="G304" s="10">
        <v>48989</v>
      </c>
      <c r="H304" s="31">
        <f t="shared" si="27"/>
        <v>1435</v>
      </c>
      <c r="I304" s="66">
        <f t="shared" si="28"/>
        <v>619</v>
      </c>
      <c r="J304" s="10" t="s">
        <v>63</v>
      </c>
      <c r="K304" s="10">
        <v>2018</v>
      </c>
      <c r="L304" s="50" t="s">
        <v>392</v>
      </c>
      <c r="M304" s="55">
        <v>4</v>
      </c>
      <c r="N304" s="35">
        <v>1</v>
      </c>
      <c r="O304" s="51"/>
      <c r="P304" s="77"/>
      <c r="Q304" s="83"/>
      <c r="R304" s="82"/>
      <c r="S304" s="83"/>
      <c r="T304" s="83"/>
    </row>
    <row r="305" spans="1:20" ht="12.75" customHeight="1">
      <c r="A305" s="39">
        <v>292</v>
      </c>
      <c r="B305" s="33">
        <v>114006913</v>
      </c>
      <c r="C305" s="14" t="s">
        <v>393</v>
      </c>
      <c r="D305" s="40">
        <v>48934</v>
      </c>
      <c r="E305" s="10">
        <v>59571</v>
      </c>
      <c r="F305" s="40">
        <v>48248</v>
      </c>
      <c r="G305" s="10">
        <v>58720</v>
      </c>
      <c r="H305" s="31">
        <f t="shared" si="27"/>
        <v>686</v>
      </c>
      <c r="I305" s="66">
        <f t="shared" si="28"/>
        <v>851</v>
      </c>
      <c r="J305" s="10" t="s">
        <v>100</v>
      </c>
      <c r="K305" s="10">
        <v>2016</v>
      </c>
      <c r="L305" s="50" t="s">
        <v>394</v>
      </c>
      <c r="M305" s="55">
        <v>4</v>
      </c>
      <c r="N305" s="35">
        <v>1</v>
      </c>
      <c r="O305" s="51"/>
      <c r="P305" s="77"/>
    </row>
    <row r="306" spans="1:20" ht="12.75" customHeight="1">
      <c r="A306" s="39">
        <v>293</v>
      </c>
      <c r="B306" s="33">
        <v>114090134</v>
      </c>
      <c r="C306" s="14">
        <v>267</v>
      </c>
      <c r="D306" s="40">
        <v>23995</v>
      </c>
      <c r="E306" s="10">
        <v>28332</v>
      </c>
      <c r="F306" s="40">
        <v>23834</v>
      </c>
      <c r="G306" s="10">
        <v>28134</v>
      </c>
      <c r="H306" s="31">
        <f t="shared" si="27"/>
        <v>161</v>
      </c>
      <c r="I306" s="66">
        <f t="shared" si="28"/>
        <v>198</v>
      </c>
      <c r="J306" s="10" t="s">
        <v>68</v>
      </c>
      <c r="K306" s="10">
        <v>2015</v>
      </c>
      <c r="L306" s="50" t="s">
        <v>395</v>
      </c>
      <c r="M306" s="55">
        <v>4</v>
      </c>
      <c r="N306" s="35">
        <v>1</v>
      </c>
      <c r="O306" s="51"/>
      <c r="P306" s="77"/>
    </row>
    <row r="307" spans="1:20" ht="12.75" customHeight="1">
      <c r="A307" s="39">
        <v>294</v>
      </c>
      <c r="B307" s="33">
        <v>114005423</v>
      </c>
      <c r="C307" s="14">
        <v>268</v>
      </c>
      <c r="D307" s="40">
        <v>18144</v>
      </c>
      <c r="E307" s="10">
        <v>16317</v>
      </c>
      <c r="F307" s="40">
        <v>18062</v>
      </c>
      <c r="G307" s="10">
        <v>16195</v>
      </c>
      <c r="H307" s="31">
        <f t="shared" si="27"/>
        <v>82</v>
      </c>
      <c r="I307" s="66">
        <f t="shared" si="28"/>
        <v>122</v>
      </c>
      <c r="J307" s="10" t="s">
        <v>100</v>
      </c>
      <c r="K307" s="10">
        <v>2015</v>
      </c>
      <c r="L307" s="50" t="s">
        <v>396</v>
      </c>
      <c r="M307" s="55">
        <v>4</v>
      </c>
      <c r="N307" s="35">
        <v>3</v>
      </c>
      <c r="O307" s="51"/>
      <c r="P307" s="77"/>
    </row>
    <row r="308" spans="1:20" ht="12.75" customHeight="1">
      <c r="A308" s="39">
        <v>295</v>
      </c>
      <c r="B308" s="33">
        <v>114005662</v>
      </c>
      <c r="C308" s="14">
        <v>269</v>
      </c>
      <c r="D308" s="40">
        <v>28447</v>
      </c>
      <c r="E308" s="10">
        <v>22097</v>
      </c>
      <c r="F308" s="40">
        <v>28110</v>
      </c>
      <c r="G308" s="10">
        <v>22001</v>
      </c>
      <c r="H308" s="31">
        <f t="shared" si="27"/>
        <v>337</v>
      </c>
      <c r="I308" s="66">
        <f t="shared" si="28"/>
        <v>96</v>
      </c>
      <c r="J308" s="10" t="s">
        <v>16</v>
      </c>
      <c r="K308" s="10">
        <v>2015</v>
      </c>
      <c r="L308" s="50" t="s">
        <v>397</v>
      </c>
      <c r="M308" s="55">
        <v>4</v>
      </c>
      <c r="N308" s="35">
        <v>3</v>
      </c>
      <c r="O308" s="51"/>
      <c r="P308" s="77"/>
    </row>
    <row r="309" spans="1:20" ht="12.75" customHeight="1">
      <c r="A309" s="39">
        <v>296</v>
      </c>
      <c r="B309" s="33">
        <v>114005633</v>
      </c>
      <c r="C309" s="14">
        <v>270</v>
      </c>
      <c r="D309" s="40">
        <v>24357</v>
      </c>
      <c r="E309" s="10">
        <v>20192</v>
      </c>
      <c r="F309" s="40">
        <v>24096</v>
      </c>
      <c r="G309" s="10">
        <v>20108</v>
      </c>
      <c r="H309" s="31">
        <f t="shared" si="27"/>
        <v>261</v>
      </c>
      <c r="I309" s="66">
        <f t="shared" si="28"/>
        <v>84</v>
      </c>
      <c r="J309" s="10" t="s">
        <v>16</v>
      </c>
      <c r="K309" s="10">
        <v>2015</v>
      </c>
      <c r="L309" s="50" t="s">
        <v>398</v>
      </c>
      <c r="M309" s="55">
        <v>4</v>
      </c>
      <c r="N309" s="35">
        <v>1</v>
      </c>
      <c r="O309" s="51"/>
      <c r="P309" s="77"/>
    </row>
    <row r="310" spans="1:20" ht="12.75" customHeight="1">
      <c r="A310" s="39">
        <v>297</v>
      </c>
      <c r="B310" s="33">
        <v>114006887</v>
      </c>
      <c r="C310" s="14">
        <v>271</v>
      </c>
      <c r="D310" s="40">
        <v>51143</v>
      </c>
      <c r="E310" s="10">
        <v>51150</v>
      </c>
      <c r="F310" s="40">
        <v>50518</v>
      </c>
      <c r="G310" s="10">
        <v>50697</v>
      </c>
      <c r="H310" s="31">
        <f t="shared" si="27"/>
        <v>625</v>
      </c>
      <c r="I310" s="66">
        <f t="shared" si="28"/>
        <v>453</v>
      </c>
      <c r="J310" s="10" t="s">
        <v>16</v>
      </c>
      <c r="K310" s="10">
        <v>2014</v>
      </c>
      <c r="L310" s="50" t="s">
        <v>399</v>
      </c>
      <c r="M310" s="55">
        <v>4</v>
      </c>
      <c r="N310" s="35">
        <v>1</v>
      </c>
      <c r="O310" s="51"/>
      <c r="P310" s="77"/>
    </row>
    <row r="311" spans="1:20" ht="12.75" customHeight="1">
      <c r="A311" s="39">
        <v>298</v>
      </c>
      <c r="B311" s="33">
        <v>114004894</v>
      </c>
      <c r="C311" s="14">
        <v>272</v>
      </c>
      <c r="D311" s="40">
        <v>31259</v>
      </c>
      <c r="E311" s="10">
        <v>34715</v>
      </c>
      <c r="F311" s="40">
        <v>31047</v>
      </c>
      <c r="G311" s="10">
        <v>34503</v>
      </c>
      <c r="H311" s="31">
        <f t="shared" si="27"/>
        <v>212</v>
      </c>
      <c r="I311" s="66">
        <f t="shared" si="28"/>
        <v>212</v>
      </c>
      <c r="J311" s="10" t="s">
        <v>16</v>
      </c>
      <c r="K311" s="10">
        <v>2015</v>
      </c>
      <c r="L311" s="50" t="s">
        <v>400</v>
      </c>
      <c r="M311" s="55">
        <v>4</v>
      </c>
      <c r="N311" s="35">
        <v>1</v>
      </c>
      <c r="O311" s="51"/>
      <c r="P311" s="77"/>
      <c r="Q311" s="2">
        <v>25604</v>
      </c>
      <c r="R311" s="2">
        <f>Q311/2</f>
        <v>12802</v>
      </c>
      <c r="S311" s="2">
        <f>D311+R311</f>
        <v>44061</v>
      </c>
      <c r="T311" s="2">
        <f>E311+R311</f>
        <v>47517</v>
      </c>
    </row>
    <row r="312" spans="1:20" ht="12.75" customHeight="1">
      <c r="A312" s="39">
        <v>299</v>
      </c>
      <c r="B312" s="33">
        <v>114006360</v>
      </c>
      <c r="C312" s="14">
        <v>273</v>
      </c>
      <c r="D312" s="40">
        <v>35717</v>
      </c>
      <c r="E312" s="10">
        <v>35767</v>
      </c>
      <c r="F312" s="40">
        <v>35447</v>
      </c>
      <c r="G312" s="10">
        <v>35679</v>
      </c>
      <c r="H312" s="31">
        <f t="shared" si="27"/>
        <v>270</v>
      </c>
      <c r="I312" s="66">
        <f t="shared" si="28"/>
        <v>88</v>
      </c>
      <c r="J312" s="10" t="s">
        <v>16</v>
      </c>
      <c r="K312" s="10">
        <v>2015</v>
      </c>
      <c r="L312" s="50" t="s">
        <v>401</v>
      </c>
      <c r="M312" s="55">
        <v>4</v>
      </c>
      <c r="N312" s="35">
        <v>3</v>
      </c>
      <c r="O312" s="51"/>
      <c r="P312" s="77"/>
      <c r="R312" s="2">
        <f>Q312/2</f>
        <v>0</v>
      </c>
      <c r="S312" s="2">
        <f>D312+R312</f>
        <v>35717</v>
      </c>
      <c r="T312" s="2">
        <f>E312+R312</f>
        <v>35767</v>
      </c>
    </row>
    <row r="313" spans="1:20" ht="12.75" customHeight="1">
      <c r="A313" s="39">
        <v>300</v>
      </c>
      <c r="B313" s="33" t="s">
        <v>222</v>
      </c>
      <c r="C313" s="14">
        <v>274</v>
      </c>
      <c r="D313" s="40">
        <v>1117</v>
      </c>
      <c r="E313" s="10">
        <v>1296</v>
      </c>
      <c r="F313" s="40">
        <v>1117</v>
      </c>
      <c r="G313" s="10">
        <v>1296</v>
      </c>
      <c r="H313" s="31">
        <f t="shared" si="27"/>
        <v>0</v>
      </c>
      <c r="I313" s="66">
        <f t="shared" si="28"/>
        <v>0</v>
      </c>
      <c r="J313" s="10" t="s">
        <v>16</v>
      </c>
      <c r="K313" s="10">
        <v>2014</v>
      </c>
      <c r="L313" s="50" t="s">
        <v>402</v>
      </c>
      <c r="M313" s="55">
        <v>4</v>
      </c>
      <c r="N313" s="35">
        <v>3</v>
      </c>
      <c r="O313" s="70" t="s">
        <v>65</v>
      </c>
      <c r="P313" s="84"/>
      <c r="R313" s="2">
        <f>Q313/2</f>
        <v>0</v>
      </c>
      <c r="S313" s="2">
        <f>D313+R313</f>
        <v>1117</v>
      </c>
      <c r="T313" s="2">
        <f>E313+R313</f>
        <v>1296</v>
      </c>
    </row>
    <row r="314" spans="1:20" ht="12.75" customHeight="1">
      <c r="A314" s="39">
        <v>301</v>
      </c>
      <c r="B314" s="33">
        <v>114003711</v>
      </c>
      <c r="C314" s="14">
        <v>275</v>
      </c>
      <c r="D314" s="40">
        <v>10475</v>
      </c>
      <c r="E314" s="10">
        <v>13608</v>
      </c>
      <c r="F314" s="40">
        <v>10393</v>
      </c>
      <c r="G314" s="10">
        <v>13526</v>
      </c>
      <c r="H314" s="31">
        <f t="shared" si="27"/>
        <v>82</v>
      </c>
      <c r="I314" s="66">
        <f t="shared" si="28"/>
        <v>82</v>
      </c>
      <c r="J314" s="10" t="s">
        <v>16</v>
      </c>
      <c r="K314" s="10">
        <v>2014</v>
      </c>
      <c r="L314" s="50" t="s">
        <v>403</v>
      </c>
      <c r="M314" s="55">
        <v>4</v>
      </c>
      <c r="N314" s="35">
        <v>1</v>
      </c>
      <c r="O314" s="51"/>
      <c r="P314" s="77"/>
      <c r="Q314" s="2">
        <v>1344</v>
      </c>
      <c r="R314" s="2">
        <f>Q314/2</f>
        <v>672</v>
      </c>
      <c r="S314" s="2">
        <f>D314+R314</f>
        <v>11147</v>
      </c>
      <c r="T314" s="2">
        <f>E314+R314</f>
        <v>14280</v>
      </c>
    </row>
    <row r="315" spans="1:20" ht="12.75" customHeight="1">
      <c r="A315" s="39">
        <v>302</v>
      </c>
      <c r="B315" s="33">
        <v>114003957</v>
      </c>
      <c r="C315" s="14">
        <v>276</v>
      </c>
      <c r="D315" s="40">
        <v>20572</v>
      </c>
      <c r="E315" s="10">
        <v>8968</v>
      </c>
      <c r="F315" s="40">
        <v>20430</v>
      </c>
      <c r="G315" s="10">
        <v>8907</v>
      </c>
      <c r="H315" s="31">
        <f t="shared" si="27"/>
        <v>142</v>
      </c>
      <c r="I315" s="66">
        <f t="shared" si="28"/>
        <v>61</v>
      </c>
      <c r="J315" s="10" t="s">
        <v>16</v>
      </c>
      <c r="K315" s="10">
        <v>2012</v>
      </c>
      <c r="L315" s="50" t="s">
        <v>404</v>
      </c>
      <c r="M315" s="55">
        <v>4</v>
      </c>
      <c r="N315" s="35">
        <v>1</v>
      </c>
      <c r="O315" s="51"/>
      <c r="P315" s="77"/>
    </row>
    <row r="316" spans="1:20" ht="12.75" customHeight="1">
      <c r="A316" s="39">
        <v>303</v>
      </c>
      <c r="B316" s="33">
        <v>114009322</v>
      </c>
      <c r="C316" s="14">
        <v>277</v>
      </c>
      <c r="D316" s="40">
        <v>102595</v>
      </c>
      <c r="E316" s="10">
        <v>97635</v>
      </c>
      <c r="F316" s="40">
        <v>100334</v>
      </c>
      <c r="G316" s="10">
        <v>96586</v>
      </c>
      <c r="H316" s="31">
        <f t="shared" si="27"/>
        <v>2261</v>
      </c>
      <c r="I316" s="66">
        <f t="shared" si="28"/>
        <v>1049</v>
      </c>
      <c r="J316" s="10" t="s">
        <v>16</v>
      </c>
      <c r="K316" s="10">
        <v>2015</v>
      </c>
      <c r="L316" s="50" t="s">
        <v>405</v>
      </c>
      <c r="M316" s="55">
        <v>4</v>
      </c>
      <c r="N316" s="35">
        <v>3</v>
      </c>
      <c r="O316" s="51"/>
      <c r="P316" s="77"/>
    </row>
    <row r="317" spans="1:20" ht="12.75" customHeight="1">
      <c r="A317" s="39">
        <v>304</v>
      </c>
      <c r="B317" s="33">
        <v>114006782</v>
      </c>
      <c r="C317" s="14">
        <v>278</v>
      </c>
      <c r="D317" s="40">
        <v>13694</v>
      </c>
      <c r="E317" s="10">
        <v>11870</v>
      </c>
      <c r="F317" s="40">
        <v>13374</v>
      </c>
      <c r="G317" s="10">
        <v>11730</v>
      </c>
      <c r="H317" s="31">
        <f t="shared" si="27"/>
        <v>320</v>
      </c>
      <c r="I317" s="66">
        <f t="shared" si="28"/>
        <v>140</v>
      </c>
      <c r="J317" s="10" t="s">
        <v>16</v>
      </c>
      <c r="K317" s="10">
        <v>2015</v>
      </c>
      <c r="L317" s="50" t="s">
        <v>406</v>
      </c>
      <c r="M317" s="55">
        <v>4</v>
      </c>
      <c r="N317" s="35">
        <v>4</v>
      </c>
      <c r="O317" s="51"/>
      <c r="P317" s="77"/>
    </row>
    <row r="318" spans="1:20" ht="12.75" customHeight="1">
      <c r="A318" s="39">
        <v>305</v>
      </c>
      <c r="B318" s="33">
        <v>114006381</v>
      </c>
      <c r="C318" s="14">
        <v>279</v>
      </c>
      <c r="D318" s="40">
        <v>1778</v>
      </c>
      <c r="E318" s="10">
        <v>2779</v>
      </c>
      <c r="F318" s="40">
        <v>1778</v>
      </c>
      <c r="G318" s="10">
        <v>2779</v>
      </c>
      <c r="H318" s="31">
        <f t="shared" si="27"/>
        <v>0</v>
      </c>
      <c r="I318" s="66">
        <f t="shared" si="28"/>
        <v>0</v>
      </c>
      <c r="J318" s="10" t="s">
        <v>16</v>
      </c>
      <c r="K318" s="10">
        <v>2015</v>
      </c>
      <c r="L318" s="50" t="s">
        <v>407</v>
      </c>
      <c r="M318" s="55">
        <v>4</v>
      </c>
      <c r="N318" s="35">
        <v>1</v>
      </c>
      <c r="O318" s="51"/>
      <c r="P318" s="77"/>
    </row>
    <row r="319" spans="1:20" ht="12.75" customHeight="1">
      <c r="A319" s="39">
        <v>306</v>
      </c>
      <c r="B319" s="33">
        <v>114081329</v>
      </c>
      <c r="C319" s="14">
        <v>280</v>
      </c>
      <c r="D319" s="40">
        <v>23888</v>
      </c>
      <c r="E319" s="10">
        <v>20640</v>
      </c>
      <c r="F319" s="40">
        <v>23543</v>
      </c>
      <c r="G319" s="10">
        <v>20564</v>
      </c>
      <c r="H319" s="31">
        <f t="shared" si="27"/>
        <v>345</v>
      </c>
      <c r="I319" s="66">
        <f t="shared" si="28"/>
        <v>76</v>
      </c>
      <c r="J319" s="10" t="s">
        <v>16</v>
      </c>
      <c r="K319" s="10">
        <v>2019</v>
      </c>
      <c r="L319" s="50" t="s">
        <v>408</v>
      </c>
      <c r="M319" s="55">
        <v>4</v>
      </c>
      <c r="N319" s="35">
        <v>1</v>
      </c>
      <c r="O319" s="51"/>
      <c r="P319" s="77"/>
    </row>
    <row r="320" spans="1:20" ht="12.75" customHeight="1">
      <c r="A320" s="39">
        <v>307</v>
      </c>
      <c r="B320" s="33">
        <v>114006245</v>
      </c>
      <c r="C320" s="14">
        <v>281</v>
      </c>
      <c r="D320" s="40">
        <v>29482</v>
      </c>
      <c r="E320" s="10">
        <v>31657</v>
      </c>
      <c r="F320" s="40">
        <v>29240</v>
      </c>
      <c r="G320" s="10">
        <v>31423</v>
      </c>
      <c r="H320" s="31">
        <f t="shared" si="27"/>
        <v>242</v>
      </c>
      <c r="I320" s="66">
        <f t="shared" si="28"/>
        <v>234</v>
      </c>
      <c r="J320" s="10" t="s">
        <v>16</v>
      </c>
      <c r="K320" s="10">
        <v>2016</v>
      </c>
      <c r="L320" s="50" t="s">
        <v>409</v>
      </c>
      <c r="M320" s="55">
        <v>4</v>
      </c>
      <c r="N320" s="35">
        <v>1</v>
      </c>
      <c r="O320" s="51"/>
      <c r="P320" s="77"/>
    </row>
    <row r="321" spans="1:20" ht="12.75" customHeight="1">
      <c r="A321" s="39">
        <v>308</v>
      </c>
      <c r="B321" s="33">
        <v>114007784</v>
      </c>
      <c r="C321" s="14">
        <v>282</v>
      </c>
      <c r="D321" s="44" t="s">
        <v>41</v>
      </c>
      <c r="E321" s="45" t="s">
        <v>41</v>
      </c>
      <c r="F321" s="44" t="s">
        <v>41</v>
      </c>
      <c r="G321" s="45" t="s">
        <v>41</v>
      </c>
      <c r="H321" s="71" t="s">
        <v>41</v>
      </c>
      <c r="I321" s="72" t="s">
        <v>41</v>
      </c>
      <c r="J321" s="45" t="s">
        <v>25</v>
      </c>
      <c r="K321" s="10">
        <v>2023</v>
      </c>
      <c r="L321" s="50" t="s">
        <v>410</v>
      </c>
      <c r="M321" s="55">
        <v>4</v>
      </c>
      <c r="N321" s="35">
        <v>1</v>
      </c>
      <c r="O321" s="70"/>
      <c r="P321" s="84"/>
    </row>
    <row r="322" spans="1:20" ht="12.75" customHeight="1">
      <c r="A322" s="39">
        <v>309</v>
      </c>
      <c r="B322" s="43">
        <v>114081864</v>
      </c>
      <c r="C322" s="14">
        <v>283</v>
      </c>
      <c r="D322" s="44" t="s">
        <v>41</v>
      </c>
      <c r="E322" s="45" t="s">
        <v>41</v>
      </c>
      <c r="F322" s="44" t="s">
        <v>41</v>
      </c>
      <c r="G322" s="45" t="s">
        <v>41</v>
      </c>
      <c r="H322" s="71" t="s">
        <v>41</v>
      </c>
      <c r="I322" s="72" t="s">
        <v>41</v>
      </c>
      <c r="J322" s="45" t="s">
        <v>81</v>
      </c>
      <c r="K322" s="10">
        <v>2021</v>
      </c>
      <c r="L322" s="75" t="s">
        <v>411</v>
      </c>
      <c r="M322" s="55">
        <v>5</v>
      </c>
      <c r="N322" s="35">
        <v>1</v>
      </c>
      <c r="O322" s="70" t="s">
        <v>218</v>
      </c>
      <c r="P322" s="84"/>
    </row>
    <row r="323" spans="1:20" ht="12.75" customHeight="1">
      <c r="A323" s="39">
        <v>310</v>
      </c>
      <c r="B323" s="103">
        <v>3344926111</v>
      </c>
      <c r="C323" s="14">
        <v>284</v>
      </c>
      <c r="D323" s="44" t="s">
        <v>41</v>
      </c>
      <c r="E323" s="45" t="s">
        <v>41</v>
      </c>
      <c r="F323" s="44" t="s">
        <v>41</v>
      </c>
      <c r="G323" s="45" t="s">
        <v>41</v>
      </c>
      <c r="H323" s="71" t="s">
        <v>41</v>
      </c>
      <c r="I323" s="72" t="s">
        <v>41</v>
      </c>
      <c r="J323" s="45" t="s">
        <v>412</v>
      </c>
      <c r="K323" s="10">
        <v>2020</v>
      </c>
      <c r="L323" s="75" t="s">
        <v>413</v>
      </c>
      <c r="M323" s="55">
        <v>5</v>
      </c>
      <c r="N323" s="35">
        <v>1</v>
      </c>
      <c r="O323" s="70"/>
      <c r="P323" s="84"/>
    </row>
    <row r="324" spans="1:20" ht="12.75" customHeight="1">
      <c r="A324" s="39">
        <v>311</v>
      </c>
      <c r="B324" s="33">
        <v>114010977</v>
      </c>
      <c r="C324" s="14">
        <v>285</v>
      </c>
      <c r="D324" s="40">
        <v>17540</v>
      </c>
      <c r="E324" s="10">
        <v>20089</v>
      </c>
      <c r="F324" s="40">
        <v>17457</v>
      </c>
      <c r="G324" s="10">
        <v>19998</v>
      </c>
      <c r="H324" s="31">
        <f t="shared" ref="H324:H344" si="29">D324-F324</f>
        <v>83</v>
      </c>
      <c r="I324" s="66">
        <f t="shared" ref="I324:I344" si="30">E324-G324</f>
        <v>91</v>
      </c>
      <c r="J324" s="10" t="s">
        <v>63</v>
      </c>
      <c r="K324" s="10">
        <v>2018</v>
      </c>
      <c r="L324" s="50" t="s">
        <v>414</v>
      </c>
      <c r="M324" s="55">
        <v>5</v>
      </c>
      <c r="N324" s="35">
        <v>1</v>
      </c>
      <c r="O324" s="51"/>
      <c r="P324" s="77"/>
    </row>
    <row r="325" spans="1:20" ht="12.75" customHeight="1">
      <c r="A325" s="39">
        <v>312</v>
      </c>
      <c r="B325" s="33">
        <v>114003943</v>
      </c>
      <c r="C325" s="14">
        <v>286</v>
      </c>
      <c r="D325" s="40">
        <v>14663</v>
      </c>
      <c r="E325" s="10">
        <v>13906</v>
      </c>
      <c r="F325" s="40">
        <v>14370</v>
      </c>
      <c r="G325" s="10">
        <v>13796</v>
      </c>
      <c r="H325" s="31">
        <f t="shared" si="29"/>
        <v>293</v>
      </c>
      <c r="I325" s="66">
        <f t="shared" si="30"/>
        <v>110</v>
      </c>
      <c r="J325" s="10" t="s">
        <v>63</v>
      </c>
      <c r="K325" s="10">
        <v>2018</v>
      </c>
      <c r="L325" s="50" t="s">
        <v>415</v>
      </c>
      <c r="M325" s="55">
        <v>4</v>
      </c>
      <c r="N325" s="35">
        <v>4</v>
      </c>
      <c r="O325" s="51"/>
      <c r="P325" s="77"/>
      <c r="Q325" s="83"/>
      <c r="R325" s="82"/>
      <c r="S325" s="83"/>
      <c r="T325" s="83"/>
    </row>
    <row r="326" spans="1:20" ht="12.75" customHeight="1">
      <c r="A326" s="39">
        <v>313</v>
      </c>
      <c r="B326" s="33">
        <v>114006881</v>
      </c>
      <c r="C326" s="14">
        <v>287</v>
      </c>
      <c r="D326" s="40">
        <v>30497</v>
      </c>
      <c r="E326" s="10">
        <v>26814</v>
      </c>
      <c r="F326" s="40">
        <v>29964</v>
      </c>
      <c r="G326" s="10">
        <v>26628</v>
      </c>
      <c r="H326" s="31">
        <f t="shared" si="29"/>
        <v>533</v>
      </c>
      <c r="I326" s="66">
        <f t="shared" si="30"/>
        <v>186</v>
      </c>
      <c r="J326" s="10" t="s">
        <v>16</v>
      </c>
      <c r="K326" s="10">
        <v>2015</v>
      </c>
      <c r="L326" s="50" t="s">
        <v>416</v>
      </c>
      <c r="M326" s="55">
        <v>4</v>
      </c>
      <c r="N326" s="35">
        <v>4</v>
      </c>
      <c r="O326" s="51"/>
      <c r="P326" s="77"/>
    </row>
    <row r="327" spans="1:20" ht="12.75" customHeight="1">
      <c r="A327" s="39">
        <v>314</v>
      </c>
      <c r="B327" s="33">
        <v>114005242</v>
      </c>
      <c r="C327" s="14">
        <v>288</v>
      </c>
      <c r="D327" s="44" t="s">
        <v>41</v>
      </c>
      <c r="E327" s="45" t="s">
        <v>41</v>
      </c>
      <c r="F327" s="44" t="s">
        <v>41</v>
      </c>
      <c r="G327" s="45" t="s">
        <v>41</v>
      </c>
      <c r="H327" s="71" t="s">
        <v>41</v>
      </c>
      <c r="I327" s="72" t="s">
        <v>41</v>
      </c>
      <c r="J327" s="45" t="s">
        <v>25</v>
      </c>
      <c r="K327" s="10">
        <v>2023</v>
      </c>
      <c r="L327" s="50" t="s">
        <v>417</v>
      </c>
      <c r="M327" s="55">
        <v>5</v>
      </c>
      <c r="N327" s="35">
        <v>1</v>
      </c>
      <c r="O327" s="70"/>
      <c r="P327" s="84"/>
      <c r="Q327" s="83">
        <v>4652</v>
      </c>
      <c r="R327" s="82">
        <f>Q327/2</f>
        <v>2326</v>
      </c>
      <c r="S327" s="83" t="e">
        <f>D327+R327</f>
        <v>#VALUE!</v>
      </c>
      <c r="T327" s="83" t="e">
        <f>E327+R327</f>
        <v>#VALUE!</v>
      </c>
    </row>
    <row r="328" spans="1:20" ht="12.75" customHeight="1">
      <c r="A328" s="39">
        <v>315</v>
      </c>
      <c r="B328" s="33">
        <v>114005371</v>
      </c>
      <c r="C328" s="14">
        <v>289</v>
      </c>
      <c r="D328" s="40">
        <v>14156</v>
      </c>
      <c r="E328" s="10">
        <v>16079</v>
      </c>
      <c r="F328" s="40">
        <v>14014</v>
      </c>
      <c r="G328" s="10">
        <v>15934</v>
      </c>
      <c r="H328" s="31">
        <f t="shared" si="29"/>
        <v>142</v>
      </c>
      <c r="I328" s="66">
        <f t="shared" si="30"/>
        <v>145</v>
      </c>
      <c r="J328" s="10" t="s">
        <v>16</v>
      </c>
      <c r="K328" s="10">
        <v>2014</v>
      </c>
      <c r="L328" s="50" t="s">
        <v>418</v>
      </c>
      <c r="M328" s="55">
        <v>5</v>
      </c>
      <c r="N328" s="35">
        <v>1</v>
      </c>
      <c r="O328" s="51"/>
      <c r="P328" s="77"/>
    </row>
    <row r="329" spans="1:20" ht="16.5" customHeight="1">
      <c r="A329" s="39">
        <v>316</v>
      </c>
      <c r="B329" s="33">
        <v>114003833</v>
      </c>
      <c r="C329" s="14">
        <v>290</v>
      </c>
      <c r="D329" s="40">
        <v>9481</v>
      </c>
      <c r="E329" s="10">
        <v>3206</v>
      </c>
      <c r="F329" s="40">
        <v>9232</v>
      </c>
      <c r="G329" s="10">
        <v>3119</v>
      </c>
      <c r="H329" s="31">
        <f t="shared" si="29"/>
        <v>249</v>
      </c>
      <c r="I329" s="66">
        <f t="shared" si="30"/>
        <v>87</v>
      </c>
      <c r="J329" s="45" t="s">
        <v>419</v>
      </c>
      <c r="K329" s="10">
        <v>2022</v>
      </c>
      <c r="L329" s="75" t="s">
        <v>420</v>
      </c>
      <c r="M329" s="55">
        <v>5</v>
      </c>
      <c r="N329" s="35">
        <v>1</v>
      </c>
      <c r="O329" s="51"/>
      <c r="P329" s="84"/>
    </row>
    <row r="330" spans="1:20" ht="12.75" customHeight="1">
      <c r="A330" s="39">
        <v>317</v>
      </c>
      <c r="B330" s="33">
        <v>114007285</v>
      </c>
      <c r="C330" s="14">
        <v>291</v>
      </c>
      <c r="D330" s="40">
        <v>41006</v>
      </c>
      <c r="E330" s="10">
        <v>38542</v>
      </c>
      <c r="F330" s="40">
        <v>40501</v>
      </c>
      <c r="G330" s="10">
        <v>38339</v>
      </c>
      <c r="H330" s="31">
        <f t="shared" si="29"/>
        <v>505</v>
      </c>
      <c r="I330" s="66">
        <f t="shared" si="30"/>
        <v>203</v>
      </c>
      <c r="J330" s="10" t="s">
        <v>16</v>
      </c>
      <c r="K330" s="10">
        <v>2016</v>
      </c>
      <c r="L330" s="50" t="s">
        <v>421</v>
      </c>
      <c r="M330" s="55">
        <v>5</v>
      </c>
      <c r="N330" s="35">
        <v>1</v>
      </c>
      <c r="O330" s="51"/>
      <c r="P330" s="77"/>
    </row>
    <row r="331" spans="1:20" ht="12.75" customHeight="1">
      <c r="A331" s="39">
        <v>318</v>
      </c>
      <c r="B331" s="48" t="s">
        <v>222</v>
      </c>
      <c r="C331" s="14">
        <v>292</v>
      </c>
      <c r="D331" s="40">
        <v>529</v>
      </c>
      <c r="E331" s="10">
        <v>760</v>
      </c>
      <c r="F331" s="40">
        <v>529</v>
      </c>
      <c r="G331" s="10">
        <v>760</v>
      </c>
      <c r="H331" s="31">
        <f t="shared" si="29"/>
        <v>0</v>
      </c>
      <c r="I331" s="66">
        <f t="shared" si="30"/>
        <v>0</v>
      </c>
      <c r="J331" s="10" t="s">
        <v>16</v>
      </c>
      <c r="K331" s="10">
        <v>2014</v>
      </c>
      <c r="L331" s="50" t="s">
        <v>422</v>
      </c>
      <c r="M331" s="55">
        <v>4</v>
      </c>
      <c r="N331" s="35">
        <v>4</v>
      </c>
      <c r="O331" s="70" t="s">
        <v>65</v>
      </c>
      <c r="P331" s="84"/>
    </row>
    <row r="332" spans="1:20" ht="12.75" customHeight="1">
      <c r="A332" s="39">
        <v>319</v>
      </c>
      <c r="B332" s="33">
        <v>114010397</v>
      </c>
      <c r="C332" s="14">
        <v>293</v>
      </c>
      <c r="D332" s="40">
        <v>524</v>
      </c>
      <c r="E332" s="10">
        <v>381</v>
      </c>
      <c r="F332" s="40">
        <v>524</v>
      </c>
      <c r="G332" s="10">
        <v>381</v>
      </c>
      <c r="H332" s="31">
        <f t="shared" si="29"/>
        <v>0</v>
      </c>
      <c r="I332" s="66">
        <f t="shared" si="30"/>
        <v>0</v>
      </c>
      <c r="J332" s="10" t="s">
        <v>100</v>
      </c>
      <c r="K332" s="10">
        <v>2017</v>
      </c>
      <c r="L332" s="50" t="s">
        <v>423</v>
      </c>
      <c r="M332" s="55">
        <v>4</v>
      </c>
      <c r="N332" s="35">
        <v>4</v>
      </c>
      <c r="O332" s="51"/>
      <c r="P332" s="77"/>
    </row>
    <row r="333" spans="1:20" ht="12.75" customHeight="1">
      <c r="A333" s="39">
        <v>320</v>
      </c>
      <c r="B333" s="33">
        <v>114080739</v>
      </c>
      <c r="C333" s="14">
        <v>294</v>
      </c>
      <c r="D333" s="40">
        <v>77447</v>
      </c>
      <c r="E333" s="10">
        <v>104445</v>
      </c>
      <c r="F333" s="40">
        <v>75668</v>
      </c>
      <c r="G333" s="10">
        <v>102464</v>
      </c>
      <c r="H333" s="31">
        <f t="shared" si="29"/>
        <v>1779</v>
      </c>
      <c r="I333" s="66">
        <f t="shared" si="30"/>
        <v>1981</v>
      </c>
      <c r="J333" s="10" t="s">
        <v>424</v>
      </c>
      <c r="K333" s="10">
        <v>2018</v>
      </c>
      <c r="L333" s="50" t="s">
        <v>425</v>
      </c>
      <c r="M333" s="55">
        <v>5</v>
      </c>
      <c r="N333" s="35">
        <v>1</v>
      </c>
      <c r="O333" s="51"/>
      <c r="P333" s="77"/>
    </row>
    <row r="334" spans="1:20" ht="12.75" customHeight="1">
      <c r="A334" s="39">
        <v>321</v>
      </c>
      <c r="B334" s="33">
        <v>114007954</v>
      </c>
      <c r="C334" s="14">
        <v>295</v>
      </c>
      <c r="D334" s="40">
        <v>15740</v>
      </c>
      <c r="E334" s="10">
        <v>17470</v>
      </c>
      <c r="F334" s="40">
        <v>15556</v>
      </c>
      <c r="G334" s="10">
        <v>17272</v>
      </c>
      <c r="H334" s="31">
        <f t="shared" si="29"/>
        <v>184</v>
      </c>
      <c r="I334" s="66">
        <f t="shared" si="30"/>
        <v>198</v>
      </c>
      <c r="J334" s="10" t="s">
        <v>100</v>
      </c>
      <c r="K334" s="10">
        <v>2016</v>
      </c>
      <c r="L334" s="50" t="s">
        <v>426</v>
      </c>
      <c r="M334" s="55">
        <v>5</v>
      </c>
      <c r="N334" s="35">
        <v>1</v>
      </c>
      <c r="O334" s="51"/>
      <c r="P334" s="77"/>
    </row>
    <row r="335" spans="1:20" ht="12.75" customHeight="1">
      <c r="A335" s="39">
        <v>322</v>
      </c>
      <c r="B335" s="43">
        <v>114081589</v>
      </c>
      <c r="C335" s="14">
        <v>296</v>
      </c>
      <c r="D335" s="40">
        <v>11314</v>
      </c>
      <c r="E335" s="10">
        <v>8587</v>
      </c>
      <c r="F335" s="40">
        <v>10783</v>
      </c>
      <c r="G335" s="10">
        <v>8117</v>
      </c>
      <c r="H335" s="31">
        <f t="shared" si="29"/>
        <v>531</v>
      </c>
      <c r="I335" s="66">
        <f t="shared" si="30"/>
        <v>470</v>
      </c>
      <c r="J335" s="10" t="s">
        <v>16</v>
      </c>
      <c r="K335" s="10">
        <v>2021</v>
      </c>
      <c r="L335" s="50" t="s">
        <v>427</v>
      </c>
      <c r="M335" s="55">
        <v>5</v>
      </c>
      <c r="N335" s="35">
        <v>1</v>
      </c>
      <c r="O335" s="51"/>
      <c r="P335" s="77"/>
    </row>
    <row r="336" spans="1:20" ht="12.75" customHeight="1">
      <c r="A336" s="39">
        <v>323</v>
      </c>
      <c r="B336" s="33">
        <v>114080489</v>
      </c>
      <c r="C336" s="14">
        <v>297</v>
      </c>
      <c r="D336" s="40">
        <v>8699</v>
      </c>
      <c r="E336" s="10">
        <v>6838</v>
      </c>
      <c r="F336" s="40">
        <v>8503</v>
      </c>
      <c r="G336" s="10">
        <v>6755</v>
      </c>
      <c r="H336" s="31">
        <f t="shared" si="29"/>
        <v>196</v>
      </c>
      <c r="I336" s="66">
        <f t="shared" si="30"/>
        <v>83</v>
      </c>
      <c r="J336" s="10" t="s">
        <v>100</v>
      </c>
      <c r="K336" s="10">
        <v>2017</v>
      </c>
      <c r="L336" s="50" t="s">
        <v>428</v>
      </c>
      <c r="M336" s="55">
        <v>4</v>
      </c>
      <c r="N336" s="35">
        <v>4</v>
      </c>
      <c r="O336" s="51"/>
      <c r="P336" s="77"/>
    </row>
    <row r="337" spans="1:20" ht="12.75" customHeight="1">
      <c r="A337" s="39">
        <v>324</v>
      </c>
      <c r="B337" s="33">
        <v>114007887</v>
      </c>
      <c r="C337" s="14">
        <v>298</v>
      </c>
      <c r="D337" s="44" t="s">
        <v>41</v>
      </c>
      <c r="E337" s="45" t="s">
        <v>41</v>
      </c>
      <c r="F337" s="44" t="s">
        <v>41</v>
      </c>
      <c r="G337" s="45" t="s">
        <v>41</v>
      </c>
      <c r="H337" s="71" t="s">
        <v>41</v>
      </c>
      <c r="I337" s="72" t="s">
        <v>41</v>
      </c>
      <c r="J337" s="45" t="s">
        <v>25</v>
      </c>
      <c r="K337" s="10">
        <v>2023</v>
      </c>
      <c r="L337" s="50" t="s">
        <v>429</v>
      </c>
      <c r="M337" s="55">
        <v>3</v>
      </c>
      <c r="N337" s="35">
        <v>4</v>
      </c>
      <c r="O337" s="51"/>
      <c r="P337" s="77"/>
    </row>
    <row r="338" spans="1:20" ht="12.75" customHeight="1">
      <c r="A338" s="39">
        <v>325</v>
      </c>
      <c r="B338" s="33">
        <v>114081090</v>
      </c>
      <c r="C338" s="14">
        <v>299</v>
      </c>
      <c r="D338" s="40">
        <v>41767</v>
      </c>
      <c r="E338" s="10">
        <v>52459</v>
      </c>
      <c r="F338" s="40">
        <v>40985</v>
      </c>
      <c r="G338" s="10">
        <v>51819</v>
      </c>
      <c r="H338" s="31">
        <f t="shared" si="29"/>
        <v>782</v>
      </c>
      <c r="I338" s="66">
        <f t="shared" si="30"/>
        <v>640</v>
      </c>
      <c r="J338" s="10" t="s">
        <v>68</v>
      </c>
      <c r="K338" s="10">
        <v>2019</v>
      </c>
      <c r="L338" s="50" t="s">
        <v>430</v>
      </c>
      <c r="M338" s="55">
        <v>3</v>
      </c>
      <c r="N338" s="35">
        <v>4</v>
      </c>
      <c r="O338" s="51"/>
      <c r="P338" s="77"/>
    </row>
    <row r="339" spans="1:20" ht="12.75" customHeight="1">
      <c r="A339" s="39">
        <v>326</v>
      </c>
      <c r="B339" s="33">
        <v>114005635</v>
      </c>
      <c r="C339" s="14">
        <v>300</v>
      </c>
      <c r="D339" s="40">
        <v>31912</v>
      </c>
      <c r="E339" s="10">
        <v>38716</v>
      </c>
      <c r="F339" s="40">
        <v>30865</v>
      </c>
      <c r="G339" s="10">
        <v>37549</v>
      </c>
      <c r="H339" s="31">
        <f t="shared" si="29"/>
        <v>1047</v>
      </c>
      <c r="I339" s="66">
        <f t="shared" si="30"/>
        <v>1167</v>
      </c>
      <c r="J339" s="10" t="s">
        <v>16</v>
      </c>
      <c r="K339" s="10">
        <v>2014</v>
      </c>
      <c r="L339" s="50" t="s">
        <v>431</v>
      </c>
      <c r="M339" s="55">
        <v>3</v>
      </c>
      <c r="N339" s="35">
        <v>4</v>
      </c>
      <c r="O339" s="51"/>
      <c r="P339" s="77"/>
    </row>
    <row r="340" spans="1:20" ht="12.75" customHeight="1">
      <c r="A340" s="39">
        <v>327</v>
      </c>
      <c r="B340" s="33">
        <v>114006241</v>
      </c>
      <c r="C340" s="14">
        <v>301</v>
      </c>
      <c r="D340" s="40">
        <v>70563</v>
      </c>
      <c r="E340" s="10">
        <v>38246</v>
      </c>
      <c r="F340" s="40">
        <v>69190</v>
      </c>
      <c r="G340" s="10">
        <v>37605</v>
      </c>
      <c r="H340" s="31">
        <f t="shared" si="29"/>
        <v>1373</v>
      </c>
      <c r="I340" s="66">
        <f t="shared" si="30"/>
        <v>641</v>
      </c>
      <c r="J340" s="10" t="s">
        <v>16</v>
      </c>
      <c r="K340" s="10">
        <v>2015</v>
      </c>
      <c r="L340" s="50" t="s">
        <v>432</v>
      </c>
      <c r="M340" s="55">
        <v>3</v>
      </c>
      <c r="N340" s="35">
        <v>4</v>
      </c>
      <c r="O340" s="51"/>
      <c r="P340" s="77"/>
      <c r="Q340" s="2">
        <v>21790</v>
      </c>
      <c r="R340" s="2">
        <f>Q340/2</f>
        <v>10895</v>
      </c>
      <c r="S340" s="2">
        <f>D340+R340</f>
        <v>81458</v>
      </c>
      <c r="T340" s="2">
        <f>E340+R340</f>
        <v>49141</v>
      </c>
    </row>
    <row r="341" spans="1:20" ht="12.75" customHeight="1">
      <c r="A341" s="39">
        <v>328</v>
      </c>
      <c r="B341" s="33">
        <v>114008680</v>
      </c>
      <c r="C341" s="14">
        <v>302</v>
      </c>
      <c r="D341" s="40">
        <v>30865</v>
      </c>
      <c r="E341" s="10">
        <v>7150</v>
      </c>
      <c r="F341" s="40">
        <v>30577</v>
      </c>
      <c r="G341" s="10">
        <v>7075</v>
      </c>
      <c r="H341" s="31">
        <f t="shared" si="29"/>
        <v>288</v>
      </c>
      <c r="I341" s="66">
        <f t="shared" si="30"/>
        <v>75</v>
      </c>
      <c r="J341" s="10" t="s">
        <v>100</v>
      </c>
      <c r="K341" s="10">
        <v>2017</v>
      </c>
      <c r="L341" s="50" t="s">
        <v>433</v>
      </c>
      <c r="M341" s="55">
        <v>3</v>
      </c>
      <c r="N341" s="35">
        <v>4</v>
      </c>
      <c r="O341" s="51"/>
      <c r="P341" s="77"/>
    </row>
    <row r="342" spans="1:20" ht="12.75" customHeight="1">
      <c r="A342" s="39">
        <v>329</v>
      </c>
      <c r="B342" s="33">
        <v>114005208</v>
      </c>
      <c r="C342" s="14">
        <v>303</v>
      </c>
      <c r="D342" s="40">
        <v>12849</v>
      </c>
      <c r="E342" s="10">
        <v>14265</v>
      </c>
      <c r="F342" s="40">
        <v>12688</v>
      </c>
      <c r="G342" s="10">
        <v>14109</v>
      </c>
      <c r="H342" s="31">
        <f t="shared" si="29"/>
        <v>161</v>
      </c>
      <c r="I342" s="66">
        <f t="shared" si="30"/>
        <v>156</v>
      </c>
      <c r="J342" s="10" t="s">
        <v>16</v>
      </c>
      <c r="K342" s="10">
        <v>2015</v>
      </c>
      <c r="L342" s="50" t="s">
        <v>434</v>
      </c>
      <c r="M342" s="55">
        <v>3</v>
      </c>
      <c r="N342" s="35">
        <v>4</v>
      </c>
      <c r="O342" s="51"/>
      <c r="P342" s="77"/>
    </row>
    <row r="343" spans="1:20" ht="12.75" customHeight="1">
      <c r="A343" s="39">
        <v>330</v>
      </c>
      <c r="B343" s="33">
        <v>114003569</v>
      </c>
      <c r="C343" s="14">
        <v>304</v>
      </c>
      <c r="D343" s="40" t="s">
        <v>24</v>
      </c>
      <c r="E343" s="10" t="s">
        <v>24</v>
      </c>
      <c r="F343" s="40" t="s">
        <v>24</v>
      </c>
      <c r="G343" s="10" t="s">
        <v>24</v>
      </c>
      <c r="H343" s="31" t="s">
        <v>24</v>
      </c>
      <c r="I343" s="66" t="s">
        <v>24</v>
      </c>
      <c r="J343" s="10" t="s">
        <v>25</v>
      </c>
      <c r="K343" s="10">
        <v>2024</v>
      </c>
      <c r="L343" s="50" t="s">
        <v>435</v>
      </c>
      <c r="M343" s="55">
        <v>4</v>
      </c>
      <c r="N343" s="35">
        <v>4</v>
      </c>
      <c r="O343" s="51"/>
      <c r="P343" s="77"/>
    </row>
    <row r="344" spans="1:20" ht="12.75" customHeight="1">
      <c r="A344" s="39">
        <v>331</v>
      </c>
      <c r="B344" s="33">
        <v>114005470</v>
      </c>
      <c r="C344" s="14">
        <v>305</v>
      </c>
      <c r="D344" s="40">
        <v>7044</v>
      </c>
      <c r="E344" s="10">
        <v>2784</v>
      </c>
      <c r="F344" s="40">
        <v>6830</v>
      </c>
      <c r="G344" s="10">
        <v>2709</v>
      </c>
      <c r="H344" s="31">
        <f t="shared" si="29"/>
        <v>214</v>
      </c>
      <c r="I344" s="66">
        <f t="shared" si="30"/>
        <v>75</v>
      </c>
      <c r="J344" s="10" t="s">
        <v>63</v>
      </c>
      <c r="K344" s="10">
        <v>2022</v>
      </c>
      <c r="L344" s="50" t="s">
        <v>436</v>
      </c>
      <c r="M344" s="55">
        <v>4</v>
      </c>
      <c r="N344" s="35">
        <v>4</v>
      </c>
      <c r="O344" s="51"/>
      <c r="P344" s="77"/>
    </row>
    <row r="345" spans="1:20" ht="12.75" customHeight="1">
      <c r="A345" s="39">
        <v>332</v>
      </c>
      <c r="B345" s="48">
        <v>9528620377</v>
      </c>
      <c r="C345" s="14">
        <v>306</v>
      </c>
      <c r="D345" s="40" t="s">
        <v>24</v>
      </c>
      <c r="E345" s="10" t="s">
        <v>24</v>
      </c>
      <c r="F345" s="40" t="s">
        <v>24</v>
      </c>
      <c r="G345" s="10" t="s">
        <v>24</v>
      </c>
      <c r="H345" s="31" t="s">
        <v>24</v>
      </c>
      <c r="I345" s="66" t="s">
        <v>24</v>
      </c>
      <c r="J345" s="10" t="s">
        <v>25</v>
      </c>
      <c r="K345" s="10">
        <v>2024</v>
      </c>
      <c r="L345" s="50" t="s">
        <v>437</v>
      </c>
      <c r="M345" s="55">
        <v>4</v>
      </c>
      <c r="N345" s="35">
        <v>4</v>
      </c>
      <c r="O345" s="70" t="s">
        <v>130</v>
      </c>
      <c r="P345" s="84"/>
      <c r="Q345" s="2">
        <v>3598</v>
      </c>
      <c r="R345" s="2">
        <f>Q345/2</f>
        <v>1799</v>
      </c>
      <c r="S345" s="2" t="e">
        <f>D345+R345</f>
        <v>#VALUE!</v>
      </c>
      <c r="T345" s="2" t="e">
        <f>E345+R345</f>
        <v>#VALUE!</v>
      </c>
    </row>
    <row r="346" spans="1:20" ht="12.75" customHeight="1">
      <c r="A346" s="39">
        <v>333</v>
      </c>
      <c r="B346" s="33">
        <v>114004185</v>
      </c>
      <c r="C346" s="14">
        <v>307</v>
      </c>
      <c r="D346" s="44" t="s">
        <v>24</v>
      </c>
      <c r="E346" s="45" t="s">
        <v>24</v>
      </c>
      <c r="F346" s="44" t="s">
        <v>24</v>
      </c>
      <c r="G346" s="45" t="s">
        <v>24</v>
      </c>
      <c r="H346" s="71" t="s">
        <v>24</v>
      </c>
      <c r="I346" s="72" t="s">
        <v>24</v>
      </c>
      <c r="J346" s="45" t="s">
        <v>44</v>
      </c>
      <c r="K346" s="10">
        <v>2018</v>
      </c>
      <c r="L346" s="75" t="s">
        <v>438</v>
      </c>
      <c r="M346" s="55">
        <v>4</v>
      </c>
      <c r="N346" s="35">
        <v>4</v>
      </c>
      <c r="O346" s="70"/>
      <c r="P346" s="84"/>
    </row>
    <row r="347" spans="1:20" ht="12.75" customHeight="1">
      <c r="A347" s="39">
        <v>334</v>
      </c>
      <c r="B347" s="33">
        <v>114004690</v>
      </c>
      <c r="C347" s="14">
        <v>308</v>
      </c>
      <c r="D347" s="40">
        <v>47533</v>
      </c>
      <c r="E347" s="10">
        <v>43671</v>
      </c>
      <c r="F347" s="40">
        <v>47155</v>
      </c>
      <c r="G347" s="10">
        <v>43293</v>
      </c>
      <c r="H347" s="31">
        <f>D347-F347</f>
        <v>378</v>
      </c>
      <c r="I347" s="66">
        <f>E347-G347</f>
        <v>378</v>
      </c>
      <c r="J347" s="10" t="s">
        <v>16</v>
      </c>
      <c r="K347" s="10">
        <v>2014</v>
      </c>
      <c r="L347" s="50" t="s">
        <v>439</v>
      </c>
      <c r="M347" s="55">
        <v>4</v>
      </c>
      <c r="N347" s="35">
        <v>4</v>
      </c>
      <c r="O347" s="51"/>
      <c r="P347" s="77"/>
      <c r="Q347" s="2">
        <v>2711</v>
      </c>
      <c r="R347" s="2">
        <f>Q347/2</f>
        <v>1355.5</v>
      </c>
      <c r="S347" s="2">
        <f>D347+R347</f>
        <v>48888.5</v>
      </c>
      <c r="T347" s="2">
        <f>E347+R347</f>
        <v>45026.5</v>
      </c>
    </row>
    <row r="348" spans="1:20" ht="12.75" customHeight="1">
      <c r="A348" s="39">
        <v>335</v>
      </c>
      <c r="B348" s="33">
        <v>114006934</v>
      </c>
      <c r="C348" s="14">
        <v>309</v>
      </c>
      <c r="D348" s="40">
        <v>43825</v>
      </c>
      <c r="E348" s="10">
        <v>45554</v>
      </c>
      <c r="F348" s="40">
        <v>43822</v>
      </c>
      <c r="G348" s="10">
        <v>45555</v>
      </c>
      <c r="H348" s="67">
        <f>D348-F348</f>
        <v>3</v>
      </c>
      <c r="I348" s="68">
        <f>E348-G348</f>
        <v>-1</v>
      </c>
      <c r="J348" s="69" t="s">
        <v>16</v>
      </c>
      <c r="K348" s="10">
        <v>2014</v>
      </c>
      <c r="L348" s="50" t="s">
        <v>440</v>
      </c>
      <c r="M348" s="55">
        <v>4</v>
      </c>
      <c r="N348" s="35">
        <v>4</v>
      </c>
      <c r="O348" s="51"/>
      <c r="P348" s="77"/>
    </row>
    <row r="349" spans="1:20" ht="12.75" customHeight="1">
      <c r="A349" s="39">
        <v>336</v>
      </c>
      <c r="B349" s="46" t="s">
        <v>58</v>
      </c>
      <c r="C349" s="14">
        <v>310</v>
      </c>
      <c r="D349" s="40"/>
      <c r="E349" s="10"/>
      <c r="F349" s="40"/>
      <c r="G349" s="10"/>
      <c r="H349" s="31"/>
      <c r="I349" s="66"/>
      <c r="J349" s="10" t="s">
        <v>59</v>
      </c>
      <c r="K349" s="10"/>
      <c r="L349" s="50"/>
      <c r="M349" s="55">
        <v>4</v>
      </c>
      <c r="N349" s="35">
        <v>4</v>
      </c>
      <c r="O349" s="51"/>
      <c r="P349" s="77"/>
    </row>
    <row r="350" spans="1:20" ht="12.75" customHeight="1">
      <c r="A350" s="39">
        <v>337</v>
      </c>
      <c r="B350" s="46">
        <v>114007884</v>
      </c>
      <c r="C350" s="14">
        <v>311</v>
      </c>
      <c r="D350" s="44" t="s">
        <v>24</v>
      </c>
      <c r="E350" s="45" t="s">
        <v>24</v>
      </c>
      <c r="F350" s="44" t="s">
        <v>24</v>
      </c>
      <c r="G350" s="45" t="s">
        <v>24</v>
      </c>
      <c r="H350" s="71" t="s">
        <v>24</v>
      </c>
      <c r="I350" s="72" t="s">
        <v>24</v>
      </c>
      <c r="J350" s="45" t="s">
        <v>441</v>
      </c>
      <c r="K350" s="10">
        <v>2021</v>
      </c>
      <c r="L350" s="75" t="s">
        <v>442</v>
      </c>
      <c r="M350" s="55">
        <v>4</v>
      </c>
      <c r="N350" s="35">
        <v>4</v>
      </c>
      <c r="O350" s="70"/>
      <c r="P350" s="84"/>
    </row>
    <row r="351" spans="1:20" ht="12.75" customHeight="1">
      <c r="A351" s="39">
        <v>338</v>
      </c>
      <c r="B351" s="48">
        <v>4628529643</v>
      </c>
      <c r="C351" s="14">
        <v>312</v>
      </c>
      <c r="D351" s="40">
        <v>33856</v>
      </c>
      <c r="E351" s="10">
        <v>36878</v>
      </c>
      <c r="F351" s="40">
        <v>33388</v>
      </c>
      <c r="G351" s="10">
        <v>36404</v>
      </c>
      <c r="H351" s="31">
        <f>D351-F351</f>
        <v>468</v>
      </c>
      <c r="I351" s="66">
        <f>E351-G351</f>
        <v>474</v>
      </c>
      <c r="J351" s="10" t="s">
        <v>16</v>
      </c>
      <c r="K351" s="10">
        <v>2014</v>
      </c>
      <c r="L351" s="50" t="s">
        <v>443</v>
      </c>
      <c r="M351" s="55">
        <v>3</v>
      </c>
      <c r="N351" s="35">
        <v>3</v>
      </c>
      <c r="O351" s="70"/>
      <c r="P351" s="84"/>
    </row>
    <row r="352" spans="1:20" ht="12.75" customHeight="1">
      <c r="A352" s="39">
        <v>339</v>
      </c>
      <c r="B352" s="33">
        <v>114005370</v>
      </c>
      <c r="C352" s="14">
        <v>313</v>
      </c>
      <c r="D352" s="44" t="s">
        <v>24</v>
      </c>
      <c r="E352" s="45" t="s">
        <v>24</v>
      </c>
      <c r="F352" s="44" t="s">
        <v>24</v>
      </c>
      <c r="G352" s="45" t="s">
        <v>24</v>
      </c>
      <c r="H352" s="71" t="s">
        <v>24</v>
      </c>
      <c r="I352" s="72" t="s">
        <v>24</v>
      </c>
      <c r="J352" s="45" t="s">
        <v>68</v>
      </c>
      <c r="K352" s="10">
        <v>2021</v>
      </c>
      <c r="L352" s="75" t="s">
        <v>444</v>
      </c>
      <c r="M352" s="55">
        <v>3</v>
      </c>
      <c r="N352" s="35">
        <v>3</v>
      </c>
      <c r="O352" s="70"/>
      <c r="P352" s="84"/>
    </row>
    <row r="353" spans="1:20" ht="12.75" customHeight="1">
      <c r="A353" s="39">
        <v>340</v>
      </c>
      <c r="B353" s="42" t="s">
        <v>445</v>
      </c>
      <c r="C353" s="14">
        <v>314</v>
      </c>
      <c r="D353" s="44" t="s">
        <v>41</v>
      </c>
      <c r="E353" s="45" t="s">
        <v>41</v>
      </c>
      <c r="F353" s="44" t="s">
        <v>41</v>
      </c>
      <c r="G353" s="45" t="s">
        <v>41</v>
      </c>
      <c r="H353" s="71" t="s">
        <v>41</v>
      </c>
      <c r="I353" s="72" t="s">
        <v>41</v>
      </c>
      <c r="J353" s="45" t="s">
        <v>25</v>
      </c>
      <c r="K353" s="10">
        <v>2023</v>
      </c>
      <c r="L353" s="50" t="s">
        <v>446</v>
      </c>
      <c r="M353" s="55">
        <v>3</v>
      </c>
      <c r="N353" s="35">
        <v>3</v>
      </c>
      <c r="O353" s="70"/>
      <c r="P353" s="84"/>
      <c r="Q353" s="83"/>
      <c r="R353" s="82"/>
    </row>
    <row r="354" spans="1:20" ht="12.75" customHeight="1">
      <c r="A354" s="39">
        <v>341</v>
      </c>
      <c r="B354" s="33">
        <v>114007888</v>
      </c>
      <c r="C354" s="14">
        <v>315</v>
      </c>
      <c r="D354" s="40">
        <v>27157</v>
      </c>
      <c r="E354" s="10">
        <v>10113</v>
      </c>
      <c r="F354" s="40">
        <v>26652</v>
      </c>
      <c r="G354" s="10">
        <v>9900</v>
      </c>
      <c r="H354" s="31">
        <f t="shared" ref="H354:H366" si="31">D354-F354</f>
        <v>505</v>
      </c>
      <c r="I354" s="66">
        <f t="shared" ref="I354:I366" si="32">E354-G354</f>
        <v>213</v>
      </c>
      <c r="J354" s="10" t="s">
        <v>294</v>
      </c>
      <c r="K354" s="10">
        <v>2018</v>
      </c>
      <c r="L354" s="50" t="s">
        <v>447</v>
      </c>
      <c r="M354" s="55">
        <v>3</v>
      </c>
      <c r="N354" s="35">
        <v>3</v>
      </c>
      <c r="O354" s="51"/>
      <c r="P354" s="77"/>
    </row>
    <row r="355" spans="1:20" ht="12.75" customHeight="1">
      <c r="A355" s="39">
        <v>342</v>
      </c>
      <c r="B355" s="33">
        <v>114008241</v>
      </c>
      <c r="C355" s="14">
        <v>316</v>
      </c>
      <c r="D355" s="40">
        <v>35521</v>
      </c>
      <c r="E355" s="10">
        <v>45323</v>
      </c>
      <c r="F355" s="40">
        <v>35322</v>
      </c>
      <c r="G355" s="10">
        <v>45039</v>
      </c>
      <c r="H355" s="31">
        <f t="shared" si="31"/>
        <v>199</v>
      </c>
      <c r="I355" s="66">
        <f t="shared" si="32"/>
        <v>284</v>
      </c>
      <c r="J355" s="10" t="s">
        <v>100</v>
      </c>
      <c r="K355" s="10">
        <v>2017</v>
      </c>
      <c r="L355" s="50" t="s">
        <v>448</v>
      </c>
      <c r="M355" s="55">
        <v>3</v>
      </c>
      <c r="N355" s="35">
        <v>3</v>
      </c>
      <c r="O355" s="51"/>
      <c r="P355" s="77"/>
    </row>
    <row r="356" spans="1:20" ht="12.75" customHeight="1">
      <c r="A356" s="39">
        <v>343</v>
      </c>
      <c r="B356" s="33">
        <v>114011066</v>
      </c>
      <c r="C356" s="14">
        <v>317</v>
      </c>
      <c r="D356" s="40">
        <v>39533</v>
      </c>
      <c r="E356" s="10">
        <v>51711</v>
      </c>
      <c r="F356" s="40">
        <v>38948</v>
      </c>
      <c r="G356" s="10">
        <v>51543</v>
      </c>
      <c r="H356" s="31">
        <f t="shared" si="31"/>
        <v>585</v>
      </c>
      <c r="I356" s="66">
        <f t="shared" si="32"/>
        <v>168</v>
      </c>
      <c r="J356" s="10" t="s">
        <v>16</v>
      </c>
      <c r="K356" s="10">
        <v>2019</v>
      </c>
      <c r="L356" s="50" t="s">
        <v>449</v>
      </c>
      <c r="M356" s="55">
        <v>4</v>
      </c>
      <c r="N356" s="35">
        <v>3</v>
      </c>
      <c r="O356" s="51"/>
      <c r="P356" s="77"/>
    </row>
    <row r="357" spans="1:20" ht="12.75" customHeight="1">
      <c r="A357" s="39">
        <v>344</v>
      </c>
      <c r="B357" s="33">
        <v>114006800</v>
      </c>
      <c r="C357" s="14">
        <v>318</v>
      </c>
      <c r="D357" s="40">
        <v>76342</v>
      </c>
      <c r="E357" s="10">
        <v>140416</v>
      </c>
      <c r="F357" s="40">
        <v>75750</v>
      </c>
      <c r="G357" s="10">
        <v>136174</v>
      </c>
      <c r="H357" s="31">
        <f t="shared" si="31"/>
        <v>592</v>
      </c>
      <c r="I357" s="66">
        <f t="shared" si="32"/>
        <v>4242</v>
      </c>
      <c r="J357" s="10" t="s">
        <v>100</v>
      </c>
      <c r="K357" s="10">
        <v>2016</v>
      </c>
      <c r="L357" s="50" t="s">
        <v>450</v>
      </c>
      <c r="M357" s="55">
        <v>4</v>
      </c>
      <c r="N357" s="35">
        <v>3</v>
      </c>
      <c r="O357" s="51"/>
      <c r="P357" s="77"/>
    </row>
    <row r="358" spans="1:20" ht="12.75" customHeight="1">
      <c r="A358" s="39">
        <v>345</v>
      </c>
      <c r="B358" s="33">
        <v>114007065</v>
      </c>
      <c r="C358" s="14">
        <v>319</v>
      </c>
      <c r="D358" s="40">
        <v>46564</v>
      </c>
      <c r="E358" s="10">
        <v>53889</v>
      </c>
      <c r="F358" s="40">
        <v>46363</v>
      </c>
      <c r="G358" s="10">
        <v>53713</v>
      </c>
      <c r="H358" s="31">
        <f t="shared" si="31"/>
        <v>201</v>
      </c>
      <c r="I358" s="66">
        <f t="shared" si="32"/>
        <v>176</v>
      </c>
      <c r="J358" s="10" t="s">
        <v>16</v>
      </c>
      <c r="K358" s="10">
        <v>2016</v>
      </c>
      <c r="L358" s="50" t="s">
        <v>451</v>
      </c>
      <c r="M358" s="55">
        <v>4</v>
      </c>
      <c r="N358" s="35">
        <v>3</v>
      </c>
      <c r="O358" s="51"/>
      <c r="P358" s="77"/>
    </row>
    <row r="359" spans="1:20" ht="12.75" customHeight="1">
      <c r="A359" s="39">
        <v>346</v>
      </c>
      <c r="B359" s="33">
        <v>114008113</v>
      </c>
      <c r="C359" s="14">
        <v>320</v>
      </c>
      <c r="D359" s="40">
        <v>53264</v>
      </c>
      <c r="E359" s="10">
        <v>13253</v>
      </c>
      <c r="F359" s="40">
        <v>52463</v>
      </c>
      <c r="G359" s="10">
        <v>13063</v>
      </c>
      <c r="H359" s="31">
        <f t="shared" si="31"/>
        <v>801</v>
      </c>
      <c r="I359" s="66">
        <f t="shared" si="32"/>
        <v>190</v>
      </c>
      <c r="J359" s="10" t="s">
        <v>100</v>
      </c>
      <c r="K359" s="10">
        <v>2017</v>
      </c>
      <c r="L359" s="50" t="s">
        <v>452</v>
      </c>
      <c r="M359" s="55">
        <v>4</v>
      </c>
      <c r="N359" s="35">
        <v>3</v>
      </c>
      <c r="O359" s="51"/>
      <c r="P359" s="77"/>
    </row>
    <row r="360" spans="1:20" ht="12.75" customHeight="1">
      <c r="A360" s="39">
        <v>347</v>
      </c>
      <c r="B360" s="33">
        <v>114004745</v>
      </c>
      <c r="C360" s="14">
        <v>321</v>
      </c>
      <c r="D360" s="40">
        <v>33270</v>
      </c>
      <c r="E360" s="10">
        <v>34613</v>
      </c>
      <c r="F360" s="40">
        <v>32563</v>
      </c>
      <c r="G360" s="10">
        <v>33894</v>
      </c>
      <c r="H360" s="31">
        <f t="shared" si="31"/>
        <v>707</v>
      </c>
      <c r="I360" s="66">
        <f t="shared" si="32"/>
        <v>719</v>
      </c>
      <c r="J360" s="10" t="s">
        <v>16</v>
      </c>
      <c r="K360" s="10">
        <v>2014</v>
      </c>
      <c r="L360" s="50" t="s">
        <v>453</v>
      </c>
      <c r="M360" s="55">
        <v>4</v>
      </c>
      <c r="N360" s="35">
        <v>3</v>
      </c>
      <c r="O360" s="51"/>
      <c r="P360" s="77"/>
    </row>
    <row r="361" spans="1:20" ht="12.75" customHeight="1">
      <c r="A361" s="39">
        <v>348</v>
      </c>
      <c r="B361" s="33">
        <v>114008607</v>
      </c>
      <c r="C361" s="14">
        <v>322</v>
      </c>
      <c r="D361" s="40">
        <v>81100</v>
      </c>
      <c r="E361" s="10">
        <v>97910</v>
      </c>
      <c r="F361" s="40">
        <v>79862</v>
      </c>
      <c r="G361" s="10">
        <v>97266</v>
      </c>
      <c r="H361" s="31">
        <f t="shared" si="31"/>
        <v>1238</v>
      </c>
      <c r="I361" s="66">
        <f t="shared" si="32"/>
        <v>644</v>
      </c>
      <c r="J361" s="10" t="s">
        <v>454</v>
      </c>
      <c r="K361" s="10">
        <v>2015</v>
      </c>
      <c r="L361" s="50" t="s">
        <v>455</v>
      </c>
      <c r="M361" s="55">
        <v>4</v>
      </c>
      <c r="N361" s="35">
        <v>3</v>
      </c>
      <c r="O361" s="51"/>
      <c r="P361" s="77"/>
    </row>
    <row r="362" spans="1:20" ht="12.75" customHeight="1">
      <c r="A362" s="39">
        <v>349</v>
      </c>
      <c r="B362" s="33" t="s">
        <v>222</v>
      </c>
      <c r="C362" s="14">
        <v>323</v>
      </c>
      <c r="D362" s="40"/>
      <c r="E362" s="10"/>
      <c r="F362" s="40"/>
      <c r="G362" s="10"/>
      <c r="H362" s="31"/>
      <c r="I362" s="66"/>
      <c r="J362" s="10" t="s">
        <v>81</v>
      </c>
      <c r="K362" s="10">
        <v>2020</v>
      </c>
      <c r="L362" s="50" t="s">
        <v>456</v>
      </c>
      <c r="M362" s="55">
        <v>4</v>
      </c>
      <c r="N362" s="35">
        <v>3</v>
      </c>
      <c r="O362" s="51"/>
      <c r="P362" s="77"/>
      <c r="Q362" s="83"/>
      <c r="R362" s="82"/>
      <c r="S362" s="83"/>
      <c r="T362" s="83"/>
    </row>
    <row r="363" spans="1:20" ht="12.75" customHeight="1">
      <c r="A363" s="39">
        <v>350</v>
      </c>
      <c r="B363" s="33">
        <v>114003713</v>
      </c>
      <c r="C363" s="14">
        <v>324</v>
      </c>
      <c r="D363" s="40">
        <v>21340</v>
      </c>
      <c r="E363" s="10">
        <v>21773</v>
      </c>
      <c r="F363" s="40">
        <v>21340</v>
      </c>
      <c r="G363" s="10">
        <v>21772</v>
      </c>
      <c r="H363" s="67">
        <f t="shared" si="31"/>
        <v>0</v>
      </c>
      <c r="I363" s="68">
        <f t="shared" si="32"/>
        <v>1</v>
      </c>
      <c r="J363" s="69" t="s">
        <v>16</v>
      </c>
      <c r="K363" s="10">
        <v>2013</v>
      </c>
      <c r="L363" s="50" t="s">
        <v>457</v>
      </c>
      <c r="M363" s="55">
        <v>4</v>
      </c>
      <c r="N363" s="35">
        <v>3</v>
      </c>
      <c r="O363" s="70" t="s">
        <v>32</v>
      </c>
      <c r="P363" s="84"/>
      <c r="Q363" s="83">
        <v>545</v>
      </c>
      <c r="R363" s="82">
        <f>Q363/2</f>
        <v>272.5</v>
      </c>
      <c r="S363" s="83">
        <f>D363+R363</f>
        <v>21612.5</v>
      </c>
      <c r="T363" s="83">
        <f>E363+R363</f>
        <v>22045.5</v>
      </c>
    </row>
    <row r="364" spans="1:20" ht="12.75" customHeight="1">
      <c r="A364" s="39">
        <v>351</v>
      </c>
      <c r="B364" s="33">
        <v>114009261</v>
      </c>
      <c r="C364" s="14">
        <v>325</v>
      </c>
      <c r="D364" s="40">
        <v>16165</v>
      </c>
      <c r="E364" s="10">
        <v>19357</v>
      </c>
      <c r="F364" s="40">
        <v>15959</v>
      </c>
      <c r="G364" s="10">
        <v>19116</v>
      </c>
      <c r="H364" s="31">
        <f t="shared" si="31"/>
        <v>206</v>
      </c>
      <c r="I364" s="66">
        <f t="shared" si="32"/>
        <v>241</v>
      </c>
      <c r="J364" s="10" t="s">
        <v>100</v>
      </c>
      <c r="K364" s="10">
        <v>2017</v>
      </c>
      <c r="L364" s="50" t="s">
        <v>458</v>
      </c>
      <c r="M364" s="55">
        <v>4</v>
      </c>
      <c r="N364" s="35">
        <v>3</v>
      </c>
      <c r="O364" s="51"/>
      <c r="P364" s="77"/>
      <c r="T364" s="83"/>
    </row>
    <row r="365" spans="1:20" ht="12.75" customHeight="1">
      <c r="A365" s="39">
        <v>352</v>
      </c>
      <c r="B365" s="33">
        <v>114008159</v>
      </c>
      <c r="C365" s="14">
        <v>326</v>
      </c>
      <c r="D365" s="40">
        <v>65610</v>
      </c>
      <c r="E365" s="10">
        <v>12936</v>
      </c>
      <c r="F365" s="40">
        <v>64972</v>
      </c>
      <c r="G365" s="10">
        <v>12849</v>
      </c>
      <c r="H365" s="31">
        <f t="shared" si="31"/>
        <v>638</v>
      </c>
      <c r="I365" s="66">
        <f t="shared" si="32"/>
        <v>87</v>
      </c>
      <c r="J365" s="10" t="s">
        <v>100</v>
      </c>
      <c r="K365" s="10">
        <v>2017</v>
      </c>
      <c r="L365" s="50" t="s">
        <v>459</v>
      </c>
      <c r="M365" s="55">
        <v>4</v>
      </c>
      <c r="N365" s="35">
        <v>3</v>
      </c>
      <c r="O365" s="51"/>
      <c r="P365" s="77"/>
    </row>
    <row r="366" spans="1:20" ht="12.75" customHeight="1">
      <c r="A366" s="39">
        <v>353</v>
      </c>
      <c r="B366" s="33">
        <v>114009182</v>
      </c>
      <c r="C366" s="14">
        <v>327</v>
      </c>
      <c r="D366" s="40">
        <v>36808</v>
      </c>
      <c r="E366" s="10">
        <v>35958</v>
      </c>
      <c r="F366" s="40">
        <v>36472</v>
      </c>
      <c r="G366" s="10">
        <v>35821</v>
      </c>
      <c r="H366" s="31">
        <f t="shared" si="31"/>
        <v>336</v>
      </c>
      <c r="I366" s="66">
        <f t="shared" si="32"/>
        <v>137</v>
      </c>
      <c r="J366" s="10" t="s">
        <v>100</v>
      </c>
      <c r="K366" s="10">
        <v>2017</v>
      </c>
      <c r="L366" s="50" t="s">
        <v>460</v>
      </c>
      <c r="M366" s="55">
        <v>4</v>
      </c>
      <c r="N366" s="35">
        <v>3</v>
      </c>
      <c r="O366" s="51"/>
      <c r="P366" s="77"/>
    </row>
    <row r="367" spans="1:20" ht="12.75" customHeight="1">
      <c r="A367" s="39">
        <v>354</v>
      </c>
      <c r="B367" s="43">
        <v>7432396122</v>
      </c>
      <c r="C367" s="14">
        <v>328</v>
      </c>
      <c r="D367" s="44" t="s">
        <v>41</v>
      </c>
      <c r="E367" s="45" t="s">
        <v>41</v>
      </c>
      <c r="F367" s="44" t="s">
        <v>41</v>
      </c>
      <c r="G367" s="45" t="s">
        <v>41</v>
      </c>
      <c r="H367" s="71" t="s">
        <v>41</v>
      </c>
      <c r="I367" s="72" t="s">
        <v>41</v>
      </c>
      <c r="J367" s="45" t="s">
        <v>81</v>
      </c>
      <c r="K367" s="10">
        <v>2021</v>
      </c>
      <c r="L367" s="50" t="s">
        <v>461</v>
      </c>
      <c r="M367" s="55">
        <v>4</v>
      </c>
      <c r="N367" s="35">
        <v>3</v>
      </c>
      <c r="O367" s="70"/>
      <c r="P367" s="84"/>
    </row>
    <row r="368" spans="1:20" ht="12.75" customHeight="1">
      <c r="A368" s="39">
        <v>355</v>
      </c>
      <c r="B368" s="33">
        <v>114005951</v>
      </c>
      <c r="C368" s="14">
        <v>329</v>
      </c>
      <c r="D368" s="40">
        <v>50879</v>
      </c>
      <c r="E368" s="10">
        <v>69894</v>
      </c>
      <c r="F368" s="40">
        <v>50737</v>
      </c>
      <c r="G368" s="10">
        <v>69710</v>
      </c>
      <c r="H368" s="31">
        <f>D368-F368</f>
        <v>142</v>
      </c>
      <c r="I368" s="66">
        <f>E368-G368</f>
        <v>184</v>
      </c>
      <c r="J368" s="10" t="s">
        <v>16</v>
      </c>
      <c r="K368" s="10">
        <v>2015</v>
      </c>
      <c r="L368" s="50" t="s">
        <v>462</v>
      </c>
      <c r="M368" s="55">
        <v>3</v>
      </c>
      <c r="N368" s="35">
        <v>2</v>
      </c>
      <c r="O368" s="51"/>
      <c r="P368" s="77"/>
    </row>
    <row r="369" spans="1:20" ht="12.75" customHeight="1">
      <c r="A369" s="39">
        <v>356</v>
      </c>
      <c r="B369" s="33">
        <v>114008072</v>
      </c>
      <c r="C369" s="14">
        <v>330</v>
      </c>
      <c r="D369" s="44" t="s">
        <v>41</v>
      </c>
      <c r="E369" s="45" t="s">
        <v>41</v>
      </c>
      <c r="F369" s="44" t="s">
        <v>41</v>
      </c>
      <c r="G369" s="45" t="s">
        <v>41</v>
      </c>
      <c r="H369" s="71" t="s">
        <v>41</v>
      </c>
      <c r="I369" s="72" t="s">
        <v>41</v>
      </c>
      <c r="J369" s="45" t="s">
        <v>25</v>
      </c>
      <c r="K369" s="10">
        <v>2023</v>
      </c>
      <c r="L369" s="50" t="s">
        <v>463</v>
      </c>
      <c r="M369" s="55">
        <v>3</v>
      </c>
      <c r="N369" s="35">
        <v>2</v>
      </c>
      <c r="O369" s="51"/>
      <c r="P369" s="77"/>
      <c r="Q369" s="83"/>
      <c r="R369" s="82"/>
      <c r="S369" s="83"/>
      <c r="T369" s="83"/>
    </row>
    <row r="370" spans="1:20" ht="12.75" customHeight="1">
      <c r="A370" s="39">
        <v>357</v>
      </c>
      <c r="B370" s="33">
        <v>5501387494</v>
      </c>
      <c r="C370" s="14">
        <v>331</v>
      </c>
      <c r="D370" s="44" t="s">
        <v>41</v>
      </c>
      <c r="E370" s="45" t="s">
        <v>41</v>
      </c>
      <c r="F370" s="44" t="s">
        <v>41</v>
      </c>
      <c r="G370" s="45" t="s">
        <v>41</v>
      </c>
      <c r="H370" s="71" t="s">
        <v>41</v>
      </c>
      <c r="I370" s="72" t="s">
        <v>41</v>
      </c>
      <c r="J370" s="45" t="s">
        <v>81</v>
      </c>
      <c r="K370" s="10">
        <v>2022</v>
      </c>
      <c r="L370" s="75" t="s">
        <v>464</v>
      </c>
      <c r="M370" s="55">
        <v>3</v>
      </c>
      <c r="N370" s="35">
        <v>2</v>
      </c>
      <c r="O370" s="70" t="s">
        <v>225</v>
      </c>
      <c r="P370" s="84"/>
    </row>
    <row r="371" spans="1:20" ht="12.75" customHeight="1">
      <c r="A371" s="39">
        <v>358</v>
      </c>
      <c r="B371" s="33">
        <v>114007743</v>
      </c>
      <c r="C371" s="14">
        <v>332</v>
      </c>
      <c r="D371" s="40">
        <v>17906</v>
      </c>
      <c r="E371" s="10">
        <v>0</v>
      </c>
      <c r="F371" s="40">
        <v>17772</v>
      </c>
      <c r="G371" s="10">
        <v>0</v>
      </c>
      <c r="H371" s="31">
        <f t="shared" ref="H371:I378" si="33">D371-F371</f>
        <v>134</v>
      </c>
      <c r="I371" s="66">
        <f t="shared" si="33"/>
        <v>0</v>
      </c>
      <c r="J371" s="10" t="s">
        <v>16</v>
      </c>
      <c r="K371" s="10">
        <v>2015</v>
      </c>
      <c r="L371" s="50" t="s">
        <v>465</v>
      </c>
      <c r="M371" s="55">
        <v>3</v>
      </c>
      <c r="N371" s="35">
        <v>2</v>
      </c>
      <c r="O371" s="51"/>
      <c r="P371" s="77"/>
      <c r="Q371" s="2">
        <v>7509</v>
      </c>
      <c r="R371" s="2">
        <f>Q371/2</f>
        <v>3754.5</v>
      </c>
      <c r="S371" s="2">
        <f>SUM(D371+R371)</f>
        <v>21660.5</v>
      </c>
      <c r="T371" s="2">
        <f>+E371+R371</f>
        <v>3754.5</v>
      </c>
    </row>
    <row r="372" spans="1:20" ht="12.75" customHeight="1">
      <c r="A372" s="39">
        <v>359</v>
      </c>
      <c r="B372" s="43">
        <v>7043865276</v>
      </c>
      <c r="C372" s="14">
        <v>333</v>
      </c>
      <c r="D372" s="40">
        <v>20882</v>
      </c>
      <c r="E372" s="10">
        <v>18492</v>
      </c>
      <c r="F372" s="40">
        <v>20389</v>
      </c>
      <c r="G372" s="10">
        <v>18282</v>
      </c>
      <c r="H372" s="31">
        <f t="shared" si="33"/>
        <v>493</v>
      </c>
      <c r="I372" s="66">
        <f t="shared" si="33"/>
        <v>210</v>
      </c>
      <c r="J372" s="10" t="s">
        <v>68</v>
      </c>
      <c r="K372" s="10">
        <v>2019</v>
      </c>
      <c r="L372" s="50" t="s">
        <v>466</v>
      </c>
      <c r="M372" s="55">
        <v>3</v>
      </c>
      <c r="N372" s="35">
        <v>2</v>
      </c>
      <c r="O372" s="51"/>
      <c r="P372" s="77"/>
    </row>
    <row r="373" spans="1:20" ht="12.75" customHeight="1">
      <c r="A373" s="39">
        <v>360</v>
      </c>
      <c r="B373" s="33">
        <v>114004302</v>
      </c>
      <c r="C373" s="14">
        <v>334</v>
      </c>
      <c r="D373" s="40" t="s">
        <v>24</v>
      </c>
      <c r="E373" s="10" t="s">
        <v>24</v>
      </c>
      <c r="F373" s="40" t="s">
        <v>24</v>
      </c>
      <c r="G373" s="10" t="s">
        <v>24</v>
      </c>
      <c r="H373" s="31" t="s">
        <v>24</v>
      </c>
      <c r="I373" s="66" t="s">
        <v>24</v>
      </c>
      <c r="J373" s="10" t="s">
        <v>25</v>
      </c>
      <c r="K373" s="10">
        <v>2024</v>
      </c>
      <c r="L373" s="50" t="s">
        <v>467</v>
      </c>
      <c r="M373" s="55">
        <v>3</v>
      </c>
      <c r="N373" s="35">
        <v>2</v>
      </c>
      <c r="O373" s="51"/>
      <c r="P373" s="77"/>
    </row>
    <row r="374" spans="1:20" ht="12.75" customHeight="1">
      <c r="A374" s="39">
        <v>361</v>
      </c>
      <c r="B374" s="33">
        <v>114004175</v>
      </c>
      <c r="C374" s="14">
        <v>335</v>
      </c>
      <c r="D374" s="40">
        <v>15461</v>
      </c>
      <c r="E374" s="10">
        <v>18426</v>
      </c>
      <c r="F374" s="40">
        <v>15319</v>
      </c>
      <c r="G374" s="10">
        <v>18281</v>
      </c>
      <c r="H374" s="31">
        <f t="shared" si="33"/>
        <v>142</v>
      </c>
      <c r="I374" s="66">
        <f t="shared" si="33"/>
        <v>145</v>
      </c>
      <c r="J374" s="10" t="s">
        <v>16</v>
      </c>
      <c r="K374" s="10">
        <v>2014</v>
      </c>
      <c r="L374" s="50" t="s">
        <v>468</v>
      </c>
      <c r="M374" s="55">
        <v>3</v>
      </c>
      <c r="N374" s="35">
        <v>2</v>
      </c>
      <c r="O374" s="51"/>
      <c r="P374" s="77"/>
    </row>
    <row r="375" spans="1:20" ht="12.75" customHeight="1">
      <c r="A375" s="39">
        <v>362</v>
      </c>
      <c r="B375" s="33">
        <v>114007880</v>
      </c>
      <c r="C375" s="14">
        <v>336</v>
      </c>
      <c r="D375" s="40">
        <v>38436</v>
      </c>
      <c r="E375" s="10">
        <v>46950</v>
      </c>
      <c r="F375" s="40">
        <v>38314</v>
      </c>
      <c r="G375" s="10">
        <v>46848</v>
      </c>
      <c r="H375" s="31">
        <f t="shared" si="33"/>
        <v>122</v>
      </c>
      <c r="I375" s="66">
        <f t="shared" si="33"/>
        <v>102</v>
      </c>
      <c r="J375" s="10" t="s">
        <v>100</v>
      </c>
      <c r="K375" s="10">
        <v>2017</v>
      </c>
      <c r="L375" s="50" t="s">
        <v>469</v>
      </c>
      <c r="M375" s="55">
        <v>3</v>
      </c>
      <c r="N375" s="35">
        <v>2</v>
      </c>
      <c r="O375" s="51"/>
      <c r="P375" s="77"/>
    </row>
    <row r="376" spans="1:20" ht="12.75" customHeight="1">
      <c r="A376" s="39">
        <v>363</v>
      </c>
      <c r="B376" s="33">
        <v>114006893</v>
      </c>
      <c r="C376" s="14">
        <v>337</v>
      </c>
      <c r="D376" s="40">
        <v>22243</v>
      </c>
      <c r="E376" s="10">
        <v>22586</v>
      </c>
      <c r="F376" s="40">
        <v>21946</v>
      </c>
      <c r="G376" s="10">
        <v>22459</v>
      </c>
      <c r="H376" s="31">
        <f t="shared" si="33"/>
        <v>297</v>
      </c>
      <c r="I376" s="66">
        <f t="shared" si="33"/>
        <v>127</v>
      </c>
      <c r="J376" s="10" t="s">
        <v>16</v>
      </c>
      <c r="K376" s="10">
        <v>2016</v>
      </c>
      <c r="L376" s="50" t="s">
        <v>470</v>
      </c>
      <c r="M376" s="55">
        <v>3</v>
      </c>
      <c r="N376" s="35">
        <v>2</v>
      </c>
      <c r="O376" s="51"/>
      <c r="P376" s="77"/>
    </row>
    <row r="377" spans="1:20" ht="12.75" customHeight="1">
      <c r="A377" s="39">
        <v>364</v>
      </c>
      <c r="B377" s="33">
        <v>114005608</v>
      </c>
      <c r="C377" s="14" t="s">
        <v>471</v>
      </c>
      <c r="D377" s="40">
        <v>27217</v>
      </c>
      <c r="E377" s="10">
        <v>34958</v>
      </c>
      <c r="F377" s="40">
        <v>27116</v>
      </c>
      <c r="G377" s="10">
        <v>34842</v>
      </c>
      <c r="H377" s="31">
        <f t="shared" si="33"/>
        <v>101</v>
      </c>
      <c r="I377" s="66">
        <f t="shared" si="33"/>
        <v>116</v>
      </c>
      <c r="J377" s="10" t="s">
        <v>16</v>
      </c>
      <c r="K377" s="10">
        <v>2015</v>
      </c>
      <c r="L377" s="50" t="s">
        <v>472</v>
      </c>
      <c r="M377" s="55">
        <v>3</v>
      </c>
      <c r="N377" s="35">
        <v>3</v>
      </c>
      <c r="O377" s="70" t="s">
        <v>473</v>
      </c>
      <c r="P377" s="84"/>
    </row>
    <row r="378" spans="1:20" ht="12.75" customHeight="1">
      <c r="A378" s="39">
        <v>365</v>
      </c>
      <c r="B378" s="33">
        <v>114007760</v>
      </c>
      <c r="C378" s="14" t="s">
        <v>474</v>
      </c>
      <c r="D378" s="40">
        <v>9900</v>
      </c>
      <c r="E378" s="10">
        <v>10157</v>
      </c>
      <c r="F378" s="40">
        <v>9717</v>
      </c>
      <c r="G378" s="10">
        <v>10095</v>
      </c>
      <c r="H378" s="31">
        <f t="shared" si="33"/>
        <v>183</v>
      </c>
      <c r="I378" s="66">
        <f t="shared" si="33"/>
        <v>62</v>
      </c>
      <c r="J378" s="10" t="s">
        <v>16</v>
      </c>
      <c r="K378" s="10">
        <v>2015</v>
      </c>
      <c r="L378" s="50" t="s">
        <v>475</v>
      </c>
      <c r="M378" s="55">
        <v>3</v>
      </c>
      <c r="N378" s="35">
        <v>3</v>
      </c>
      <c r="O378" s="51"/>
      <c r="P378" s="77"/>
    </row>
    <row r="379" spans="1:20" ht="12.75" customHeight="1">
      <c r="A379" s="39">
        <v>366</v>
      </c>
      <c r="B379" s="46" t="s">
        <v>58</v>
      </c>
      <c r="C379" s="14">
        <v>339</v>
      </c>
      <c r="D379" s="40"/>
      <c r="E379" s="10"/>
      <c r="F379" s="40"/>
      <c r="G379" s="10"/>
      <c r="H379" s="31"/>
      <c r="I379" s="66"/>
      <c r="J379" s="10" t="s">
        <v>59</v>
      </c>
      <c r="K379" s="10"/>
      <c r="L379" s="50"/>
      <c r="M379" s="55">
        <v>3</v>
      </c>
      <c r="N379" s="35">
        <v>2</v>
      </c>
      <c r="O379" s="51"/>
      <c r="P379" s="77"/>
    </row>
    <row r="380" spans="1:20" ht="12.75" customHeight="1">
      <c r="A380" s="39">
        <v>367</v>
      </c>
      <c r="B380" s="33">
        <v>114004892</v>
      </c>
      <c r="C380" s="14">
        <v>340</v>
      </c>
      <c r="D380" s="40">
        <v>41703</v>
      </c>
      <c r="E380" s="10">
        <v>33511</v>
      </c>
      <c r="F380" s="40">
        <v>39967</v>
      </c>
      <c r="G380" s="10">
        <v>32632</v>
      </c>
      <c r="H380" s="31">
        <f t="shared" ref="H380:I382" si="34">D380-F380</f>
        <v>1736</v>
      </c>
      <c r="I380" s="66">
        <f t="shared" si="34"/>
        <v>879</v>
      </c>
      <c r="J380" s="10" t="s">
        <v>16</v>
      </c>
      <c r="K380" s="10">
        <v>2014</v>
      </c>
      <c r="L380" s="50" t="s">
        <v>476</v>
      </c>
      <c r="M380" s="55">
        <v>3</v>
      </c>
      <c r="N380" s="35">
        <v>2</v>
      </c>
      <c r="O380" s="51"/>
      <c r="P380" s="77"/>
    </row>
    <row r="381" spans="1:20" ht="12.75" customHeight="1">
      <c r="A381" s="39">
        <v>368</v>
      </c>
      <c r="B381" s="33">
        <v>114006400</v>
      </c>
      <c r="C381" s="14">
        <v>341</v>
      </c>
      <c r="D381" s="44" t="s">
        <v>41</v>
      </c>
      <c r="E381" s="45" t="s">
        <v>41</v>
      </c>
      <c r="F381" s="44" t="s">
        <v>41</v>
      </c>
      <c r="G381" s="45" t="s">
        <v>41</v>
      </c>
      <c r="H381" s="71" t="s">
        <v>41</v>
      </c>
      <c r="I381" s="72" t="s">
        <v>41</v>
      </c>
      <c r="J381" s="45" t="s">
        <v>25</v>
      </c>
      <c r="K381" s="10">
        <v>2023</v>
      </c>
      <c r="L381" s="50" t="s">
        <v>477</v>
      </c>
      <c r="M381" s="55">
        <v>3</v>
      </c>
      <c r="N381" s="35">
        <v>2</v>
      </c>
      <c r="O381" s="51"/>
      <c r="P381" s="77"/>
    </row>
    <row r="382" spans="1:20" ht="12.75" customHeight="1">
      <c r="A382" s="39">
        <v>369</v>
      </c>
      <c r="B382" s="33">
        <v>114004920</v>
      </c>
      <c r="C382" s="14">
        <v>342</v>
      </c>
      <c r="D382" s="40">
        <v>17273</v>
      </c>
      <c r="E382" s="10">
        <v>8164</v>
      </c>
      <c r="F382" s="40">
        <v>17025</v>
      </c>
      <c r="G382" s="10">
        <v>8055</v>
      </c>
      <c r="H382" s="31">
        <f t="shared" si="34"/>
        <v>248</v>
      </c>
      <c r="I382" s="66">
        <f t="shared" si="34"/>
        <v>109</v>
      </c>
      <c r="J382" s="10" t="s">
        <v>63</v>
      </c>
      <c r="K382" s="10">
        <v>2017</v>
      </c>
      <c r="L382" s="50" t="s">
        <v>478</v>
      </c>
      <c r="M382" s="55">
        <v>3</v>
      </c>
      <c r="N382" s="35">
        <v>2</v>
      </c>
      <c r="O382" s="51"/>
      <c r="P382" s="77"/>
    </row>
    <row r="383" spans="1:20" ht="12.75" customHeight="1">
      <c r="A383" s="39">
        <v>370</v>
      </c>
      <c r="B383" s="33">
        <v>114010725</v>
      </c>
      <c r="C383" s="14">
        <v>343</v>
      </c>
      <c r="D383" s="44" t="s">
        <v>41</v>
      </c>
      <c r="E383" s="45" t="s">
        <v>41</v>
      </c>
      <c r="F383" s="44" t="s">
        <v>41</v>
      </c>
      <c r="G383" s="45" t="s">
        <v>41</v>
      </c>
      <c r="H383" s="71" t="s">
        <v>41</v>
      </c>
      <c r="I383" s="72" t="s">
        <v>41</v>
      </c>
      <c r="J383" s="45" t="s">
        <v>81</v>
      </c>
      <c r="K383" s="10">
        <v>2021</v>
      </c>
      <c r="L383" s="75" t="s">
        <v>479</v>
      </c>
      <c r="M383" s="55">
        <v>3</v>
      </c>
      <c r="N383" s="35">
        <v>2</v>
      </c>
      <c r="O383" s="70"/>
      <c r="P383" s="84"/>
    </row>
    <row r="384" spans="1:20" ht="12.75" customHeight="1">
      <c r="A384" s="39">
        <v>371</v>
      </c>
      <c r="B384" s="48">
        <v>8888726111</v>
      </c>
      <c r="C384" s="14">
        <v>344</v>
      </c>
      <c r="D384" s="44" t="s">
        <v>41</v>
      </c>
      <c r="E384" s="45" t="s">
        <v>41</v>
      </c>
      <c r="F384" s="44" t="s">
        <v>41</v>
      </c>
      <c r="G384" s="45" t="s">
        <v>41</v>
      </c>
      <c r="H384" s="71" t="s">
        <v>41</v>
      </c>
      <c r="I384" s="72" t="s">
        <v>41</v>
      </c>
      <c r="J384" s="45" t="s">
        <v>81</v>
      </c>
      <c r="K384" s="10">
        <v>2021</v>
      </c>
      <c r="L384" s="75" t="s">
        <v>480</v>
      </c>
      <c r="M384" s="55">
        <v>3</v>
      </c>
      <c r="N384" s="35">
        <v>2</v>
      </c>
      <c r="O384" s="70" t="s">
        <v>153</v>
      </c>
      <c r="P384" s="84"/>
    </row>
    <row r="385" spans="1:18" ht="12.75" customHeight="1">
      <c r="A385" s="39">
        <v>372</v>
      </c>
      <c r="B385" s="33">
        <v>114011196</v>
      </c>
      <c r="C385" s="14">
        <v>345</v>
      </c>
      <c r="D385" s="40">
        <v>22661</v>
      </c>
      <c r="E385" s="10">
        <v>40843</v>
      </c>
      <c r="F385" s="40">
        <v>22521</v>
      </c>
      <c r="G385" s="10">
        <v>40782</v>
      </c>
      <c r="H385" s="31">
        <f>D385-F385</f>
        <v>140</v>
      </c>
      <c r="I385" s="66">
        <f>E385-G385</f>
        <v>61</v>
      </c>
      <c r="J385" s="10" t="s">
        <v>63</v>
      </c>
      <c r="K385" s="10">
        <v>2019</v>
      </c>
      <c r="L385" s="50" t="s">
        <v>481</v>
      </c>
      <c r="M385" s="55">
        <v>3</v>
      </c>
      <c r="N385" s="35">
        <v>3</v>
      </c>
      <c r="O385" s="51"/>
      <c r="P385" s="77"/>
    </row>
    <row r="386" spans="1:18" ht="12.75" customHeight="1">
      <c r="A386" s="39">
        <v>373</v>
      </c>
      <c r="B386" s="33">
        <v>114006920</v>
      </c>
      <c r="C386" s="14">
        <v>346</v>
      </c>
      <c r="D386" s="40">
        <v>28631</v>
      </c>
      <c r="E386" s="10">
        <v>34242</v>
      </c>
      <c r="F386" s="40">
        <v>28455</v>
      </c>
      <c r="G386" s="10">
        <v>34165</v>
      </c>
      <c r="H386" s="31">
        <f>D386-F386</f>
        <v>176</v>
      </c>
      <c r="I386" s="66">
        <f>E386-G386</f>
        <v>77</v>
      </c>
      <c r="J386" s="10" t="s">
        <v>16</v>
      </c>
      <c r="K386" s="10">
        <v>2015</v>
      </c>
      <c r="L386" s="50" t="s">
        <v>482</v>
      </c>
      <c r="M386" s="55">
        <v>3</v>
      </c>
      <c r="N386" s="35">
        <v>3</v>
      </c>
      <c r="O386" s="51"/>
      <c r="P386" s="77"/>
    </row>
    <row r="387" spans="1:18" ht="12.75" customHeight="1">
      <c r="A387" s="39">
        <v>374</v>
      </c>
      <c r="B387" s="46" t="s">
        <v>58</v>
      </c>
      <c r="C387" s="14">
        <v>347</v>
      </c>
      <c r="D387" s="40" t="s">
        <v>41</v>
      </c>
      <c r="E387" s="10" t="s">
        <v>41</v>
      </c>
      <c r="F387" s="40" t="s">
        <v>41</v>
      </c>
      <c r="G387" s="10" t="s">
        <v>41</v>
      </c>
      <c r="H387" s="31" t="s">
        <v>41</v>
      </c>
      <c r="I387" s="66" t="s">
        <v>41</v>
      </c>
      <c r="J387" s="10" t="s">
        <v>483</v>
      </c>
      <c r="K387" s="10">
        <v>2022</v>
      </c>
      <c r="L387" s="50" t="s">
        <v>484</v>
      </c>
      <c r="M387" s="55">
        <v>3</v>
      </c>
      <c r="N387" s="35">
        <v>3</v>
      </c>
      <c r="O387" s="51"/>
      <c r="P387" s="77"/>
    </row>
    <row r="388" spans="1:18" ht="12.75" customHeight="1">
      <c r="A388" s="39">
        <v>375</v>
      </c>
      <c r="B388" s="33">
        <v>1764244100</v>
      </c>
      <c r="C388" s="14">
        <v>348</v>
      </c>
      <c r="D388" s="40">
        <v>47230</v>
      </c>
      <c r="E388" s="10">
        <v>57497</v>
      </c>
      <c r="F388" s="40">
        <v>46865</v>
      </c>
      <c r="G388" s="10">
        <v>57412</v>
      </c>
      <c r="H388" s="31">
        <f t="shared" ref="H388:I391" si="35">D388-F388</f>
        <v>365</v>
      </c>
      <c r="I388" s="66">
        <f t="shared" si="35"/>
        <v>85</v>
      </c>
      <c r="J388" s="10" t="s">
        <v>16</v>
      </c>
      <c r="K388" s="10">
        <v>2019</v>
      </c>
      <c r="L388" s="50" t="s">
        <v>485</v>
      </c>
      <c r="M388" s="55">
        <v>3</v>
      </c>
      <c r="N388" s="35">
        <v>3</v>
      </c>
      <c r="O388" s="51"/>
      <c r="P388" s="77"/>
    </row>
    <row r="389" spans="1:18" ht="12.75" customHeight="1">
      <c r="A389" s="39">
        <v>376</v>
      </c>
      <c r="B389" s="33">
        <v>114006822</v>
      </c>
      <c r="C389" s="14">
        <v>349</v>
      </c>
      <c r="D389" s="40">
        <v>11468</v>
      </c>
      <c r="E389" s="10">
        <v>16188</v>
      </c>
      <c r="F389" s="40">
        <v>11420</v>
      </c>
      <c r="G389" s="10">
        <v>16118</v>
      </c>
      <c r="H389" s="31">
        <f t="shared" si="35"/>
        <v>48</v>
      </c>
      <c r="I389" s="66">
        <f t="shared" si="35"/>
        <v>70</v>
      </c>
      <c r="J389" s="10" t="s">
        <v>424</v>
      </c>
      <c r="K389" s="10">
        <v>2015</v>
      </c>
      <c r="L389" s="50" t="s">
        <v>486</v>
      </c>
      <c r="M389" s="55">
        <v>3</v>
      </c>
      <c r="N389" s="35">
        <v>3</v>
      </c>
      <c r="O389" s="51"/>
      <c r="P389" s="77"/>
      <c r="Q389" s="83"/>
      <c r="R389" s="82"/>
    </row>
    <row r="390" spans="1:18" ht="12.75" customHeight="1">
      <c r="A390" s="39">
        <v>377</v>
      </c>
      <c r="B390" s="33">
        <v>114004891</v>
      </c>
      <c r="C390" s="14">
        <v>350</v>
      </c>
      <c r="D390" s="40">
        <v>48529</v>
      </c>
      <c r="E390" s="10">
        <v>43210</v>
      </c>
      <c r="F390" s="40">
        <v>47819</v>
      </c>
      <c r="G390" s="10">
        <v>42851</v>
      </c>
      <c r="H390" s="31">
        <f t="shared" si="35"/>
        <v>710</v>
      </c>
      <c r="I390" s="66">
        <f t="shared" si="35"/>
        <v>359</v>
      </c>
      <c r="J390" s="10" t="s">
        <v>68</v>
      </c>
      <c r="K390" s="10">
        <v>2018</v>
      </c>
      <c r="L390" s="50" t="s">
        <v>487</v>
      </c>
      <c r="M390" s="55">
        <v>3</v>
      </c>
      <c r="N390" s="35">
        <v>3</v>
      </c>
      <c r="O390" s="51"/>
      <c r="P390" s="77"/>
      <c r="Q390" s="83"/>
      <c r="R390" s="82"/>
    </row>
    <row r="391" spans="1:18" ht="12.75" customHeight="1">
      <c r="A391" s="39">
        <v>378</v>
      </c>
      <c r="B391" s="46">
        <v>114031164</v>
      </c>
      <c r="C391" s="14">
        <v>351</v>
      </c>
      <c r="D391" s="40">
        <v>38380</v>
      </c>
      <c r="E391" s="10">
        <v>38970</v>
      </c>
      <c r="F391" s="40">
        <v>37265</v>
      </c>
      <c r="G391" s="10">
        <v>38523</v>
      </c>
      <c r="H391" s="31">
        <f t="shared" si="35"/>
        <v>1115</v>
      </c>
      <c r="I391" s="66">
        <f t="shared" si="35"/>
        <v>447</v>
      </c>
      <c r="J391" s="10" t="s">
        <v>63</v>
      </c>
      <c r="K391" s="10">
        <v>2019</v>
      </c>
      <c r="L391" s="50" t="s">
        <v>488</v>
      </c>
      <c r="M391" s="55">
        <v>3</v>
      </c>
      <c r="N391" s="35">
        <v>3</v>
      </c>
      <c r="O391" s="51"/>
      <c r="P391" s="77"/>
      <c r="Q391" s="83"/>
      <c r="R391" s="82"/>
    </row>
    <row r="392" spans="1:18" ht="12.75" customHeight="1">
      <c r="A392" s="39">
        <v>379</v>
      </c>
      <c r="B392" s="46" t="s">
        <v>58</v>
      </c>
      <c r="C392" s="14">
        <v>352</v>
      </c>
      <c r="D392" s="40"/>
      <c r="E392" s="10"/>
      <c r="F392" s="40"/>
      <c r="G392" s="10"/>
      <c r="H392" s="31"/>
      <c r="I392" s="66"/>
      <c r="J392" s="10" t="s">
        <v>59</v>
      </c>
      <c r="K392" s="10"/>
      <c r="L392" s="50"/>
      <c r="M392" s="55">
        <v>3</v>
      </c>
      <c r="N392" s="35">
        <v>3</v>
      </c>
      <c r="O392" s="51"/>
      <c r="P392" s="77"/>
    </row>
    <row r="393" spans="1:18" ht="12.75" customHeight="1">
      <c r="A393" s="39">
        <v>380</v>
      </c>
      <c r="B393" s="33">
        <v>114008169</v>
      </c>
      <c r="C393" s="14">
        <v>353</v>
      </c>
      <c r="D393" s="44" t="s">
        <v>41</v>
      </c>
      <c r="E393" s="45" t="s">
        <v>41</v>
      </c>
      <c r="F393" s="44" t="s">
        <v>41</v>
      </c>
      <c r="G393" s="45" t="s">
        <v>41</v>
      </c>
      <c r="H393" s="71" t="s">
        <v>41</v>
      </c>
      <c r="I393" s="72" t="s">
        <v>41</v>
      </c>
      <c r="J393" s="45" t="s">
        <v>25</v>
      </c>
      <c r="K393" s="10">
        <v>2023</v>
      </c>
      <c r="L393" s="50" t="s">
        <v>489</v>
      </c>
      <c r="M393" s="55">
        <v>3</v>
      </c>
      <c r="N393" s="35">
        <v>3</v>
      </c>
      <c r="O393" s="51"/>
      <c r="P393" s="77"/>
    </row>
    <row r="394" spans="1:18" ht="12.75" customHeight="1">
      <c r="A394" s="39">
        <v>381</v>
      </c>
      <c r="B394" s="33">
        <v>114007194</v>
      </c>
      <c r="C394" s="14">
        <v>354</v>
      </c>
      <c r="D394" s="40">
        <v>29214</v>
      </c>
      <c r="E394" s="10">
        <v>31677</v>
      </c>
      <c r="F394" s="40">
        <v>28991</v>
      </c>
      <c r="G394" s="10">
        <v>31434</v>
      </c>
      <c r="H394" s="31">
        <f t="shared" ref="H394:I397" si="36">D394-F394</f>
        <v>223</v>
      </c>
      <c r="I394" s="66">
        <f t="shared" si="36"/>
        <v>243</v>
      </c>
      <c r="J394" s="10" t="s">
        <v>16</v>
      </c>
      <c r="K394" s="10">
        <v>2015</v>
      </c>
      <c r="L394" s="50" t="s">
        <v>490</v>
      </c>
      <c r="M394" s="55">
        <v>3</v>
      </c>
      <c r="N394" s="35">
        <v>3</v>
      </c>
      <c r="O394" s="51"/>
      <c r="P394" s="77"/>
    </row>
    <row r="395" spans="1:18" ht="12.75" customHeight="1">
      <c r="A395" s="39">
        <v>382</v>
      </c>
      <c r="B395" s="33">
        <v>114006409</v>
      </c>
      <c r="C395" s="14">
        <v>355</v>
      </c>
      <c r="D395" s="40">
        <v>37540</v>
      </c>
      <c r="E395" s="10">
        <v>39091</v>
      </c>
      <c r="F395" s="40">
        <v>37262</v>
      </c>
      <c r="G395" s="10">
        <v>38885</v>
      </c>
      <c r="H395" s="31">
        <f t="shared" si="36"/>
        <v>278</v>
      </c>
      <c r="I395" s="66">
        <f t="shared" si="36"/>
        <v>206</v>
      </c>
      <c r="J395" s="10" t="s">
        <v>16</v>
      </c>
      <c r="K395" s="10">
        <v>2015</v>
      </c>
      <c r="L395" s="50" t="s">
        <v>491</v>
      </c>
      <c r="M395" s="55">
        <v>3</v>
      </c>
      <c r="N395" s="35">
        <v>3</v>
      </c>
      <c r="O395" s="51"/>
      <c r="P395" s="77"/>
    </row>
    <row r="396" spans="1:18" ht="12.75" customHeight="1">
      <c r="A396" s="39">
        <v>383</v>
      </c>
      <c r="B396" s="33">
        <v>114007489</v>
      </c>
      <c r="C396" s="14">
        <v>356</v>
      </c>
      <c r="D396" s="40">
        <v>9739</v>
      </c>
      <c r="E396" s="10">
        <v>13327</v>
      </c>
      <c r="F396" s="40">
        <v>9739</v>
      </c>
      <c r="G396" s="10">
        <v>13327</v>
      </c>
      <c r="H396" s="31">
        <f t="shared" si="36"/>
        <v>0</v>
      </c>
      <c r="I396" s="66">
        <f t="shared" si="36"/>
        <v>0</v>
      </c>
      <c r="J396" s="10" t="s">
        <v>16</v>
      </c>
      <c r="K396" s="10">
        <v>2016</v>
      </c>
      <c r="L396" s="50" t="s">
        <v>492</v>
      </c>
      <c r="M396" s="55">
        <v>3</v>
      </c>
      <c r="N396" s="35">
        <v>3</v>
      </c>
      <c r="O396" s="51"/>
      <c r="P396" s="77"/>
    </row>
    <row r="397" spans="1:18" ht="12.75" customHeight="1">
      <c r="A397" s="39">
        <v>384</v>
      </c>
      <c r="B397" s="33">
        <v>114007727</v>
      </c>
      <c r="C397" s="14">
        <v>357</v>
      </c>
      <c r="D397" s="40">
        <v>51956</v>
      </c>
      <c r="E397" s="10">
        <v>47850</v>
      </c>
      <c r="F397" s="40">
        <v>51586</v>
      </c>
      <c r="G397" s="10">
        <v>47732</v>
      </c>
      <c r="H397" s="31">
        <f t="shared" si="36"/>
        <v>370</v>
      </c>
      <c r="I397" s="66">
        <f t="shared" si="36"/>
        <v>118</v>
      </c>
      <c r="J397" s="10" t="s">
        <v>16</v>
      </c>
      <c r="K397" s="10">
        <v>2017</v>
      </c>
      <c r="L397" s="50" t="s">
        <v>493</v>
      </c>
      <c r="M397" s="55">
        <v>3</v>
      </c>
      <c r="N397" s="35">
        <v>3</v>
      </c>
      <c r="O397" s="51"/>
      <c r="P397" s="77"/>
    </row>
    <row r="398" spans="1:18" ht="12.75" customHeight="1">
      <c r="A398" s="39">
        <v>385</v>
      </c>
      <c r="B398" s="89">
        <v>1488224136</v>
      </c>
      <c r="C398" s="14">
        <v>358</v>
      </c>
      <c r="D398" s="44" t="s">
        <v>41</v>
      </c>
      <c r="E398" s="45" t="s">
        <v>41</v>
      </c>
      <c r="F398" s="44" t="s">
        <v>41</v>
      </c>
      <c r="G398" s="45" t="s">
        <v>41</v>
      </c>
      <c r="H398" s="71" t="s">
        <v>41</v>
      </c>
      <c r="I398" s="72" t="s">
        <v>41</v>
      </c>
      <c r="J398" s="45" t="s">
        <v>81</v>
      </c>
      <c r="K398" s="10">
        <v>2022</v>
      </c>
      <c r="L398" s="75" t="s">
        <v>494</v>
      </c>
      <c r="M398" s="55">
        <v>3</v>
      </c>
      <c r="N398" s="35">
        <v>3</v>
      </c>
      <c r="O398" s="70"/>
      <c r="P398" s="84"/>
    </row>
    <row r="399" spans="1:18" ht="12.75" customHeight="1">
      <c r="A399" s="39">
        <v>386</v>
      </c>
      <c r="B399" s="104">
        <v>114011138</v>
      </c>
      <c r="C399" s="14">
        <v>359</v>
      </c>
      <c r="D399" s="40" t="s">
        <v>24</v>
      </c>
      <c r="E399" s="10" t="s">
        <v>24</v>
      </c>
      <c r="F399" s="40" t="s">
        <v>24</v>
      </c>
      <c r="G399" s="10" t="s">
        <v>24</v>
      </c>
      <c r="H399" s="31" t="s">
        <v>24</v>
      </c>
      <c r="I399" s="66" t="s">
        <v>24</v>
      </c>
      <c r="J399" s="10" t="s">
        <v>25</v>
      </c>
      <c r="K399" s="10">
        <v>2024</v>
      </c>
      <c r="L399" s="50" t="s">
        <v>495</v>
      </c>
      <c r="M399" s="55">
        <v>3</v>
      </c>
      <c r="N399" s="35">
        <v>3</v>
      </c>
      <c r="O399" s="51"/>
      <c r="P399" s="77"/>
    </row>
    <row r="400" spans="1:18" ht="12.75" customHeight="1">
      <c r="A400" s="39">
        <v>387</v>
      </c>
      <c r="B400" s="33">
        <v>114007909</v>
      </c>
      <c r="C400" s="14">
        <v>360</v>
      </c>
      <c r="D400" s="40" t="s">
        <v>24</v>
      </c>
      <c r="E400" s="10" t="s">
        <v>24</v>
      </c>
      <c r="F400" s="40" t="s">
        <v>24</v>
      </c>
      <c r="G400" s="10" t="s">
        <v>24</v>
      </c>
      <c r="H400" s="31" t="s">
        <v>24</v>
      </c>
      <c r="I400" s="66" t="s">
        <v>24</v>
      </c>
      <c r="J400" s="10" t="s">
        <v>25</v>
      </c>
      <c r="K400" s="10">
        <v>2024</v>
      </c>
      <c r="L400" s="50" t="s">
        <v>496</v>
      </c>
      <c r="M400" s="55">
        <v>3</v>
      </c>
      <c r="N400" s="35">
        <v>3</v>
      </c>
      <c r="O400" s="51"/>
      <c r="P400" s="77"/>
    </row>
    <row r="401" spans="1:20" ht="12.75" customHeight="1">
      <c r="A401" s="39">
        <v>388</v>
      </c>
      <c r="B401" s="33">
        <v>114003677</v>
      </c>
      <c r="C401" s="14">
        <v>361</v>
      </c>
      <c r="D401" s="40">
        <v>10151</v>
      </c>
      <c r="E401" s="10">
        <v>10777</v>
      </c>
      <c r="F401" s="40">
        <v>10000</v>
      </c>
      <c r="G401" s="10">
        <v>10716</v>
      </c>
      <c r="H401" s="31">
        <f>D401-F401</f>
        <v>151</v>
      </c>
      <c r="I401" s="66">
        <f>E401-G401</f>
        <v>61</v>
      </c>
      <c r="J401" s="10" t="s">
        <v>16</v>
      </c>
      <c r="K401" s="10">
        <v>2014</v>
      </c>
      <c r="L401" s="50" t="s">
        <v>497</v>
      </c>
      <c r="M401" s="55">
        <v>3</v>
      </c>
      <c r="N401" s="35">
        <v>3</v>
      </c>
      <c r="O401" s="51"/>
      <c r="P401" s="77"/>
    </row>
    <row r="402" spans="1:20" ht="12.75" customHeight="1">
      <c r="A402" s="39">
        <v>389</v>
      </c>
      <c r="B402" s="33">
        <v>114005845</v>
      </c>
      <c r="C402" s="14">
        <v>362</v>
      </c>
      <c r="D402" s="40">
        <v>3478</v>
      </c>
      <c r="E402" s="10">
        <v>4710</v>
      </c>
      <c r="F402" s="40">
        <v>3478</v>
      </c>
      <c r="G402" s="10">
        <v>4710</v>
      </c>
      <c r="H402" s="31">
        <f>D402-F402</f>
        <v>0</v>
      </c>
      <c r="I402" s="66">
        <f>E402-G402</f>
        <v>0</v>
      </c>
      <c r="J402" s="10" t="s">
        <v>16</v>
      </c>
      <c r="K402" s="10">
        <v>2015</v>
      </c>
      <c r="L402" s="50" t="s">
        <v>498</v>
      </c>
      <c r="M402" s="55">
        <v>3</v>
      </c>
      <c r="N402" s="35">
        <v>3</v>
      </c>
      <c r="O402" s="51"/>
      <c r="P402" s="77"/>
    </row>
    <row r="403" spans="1:20" ht="12.75" customHeight="1">
      <c r="A403" s="39">
        <v>390</v>
      </c>
      <c r="B403" s="46" t="s">
        <v>58</v>
      </c>
      <c r="C403" s="14">
        <v>363</v>
      </c>
      <c r="D403" s="40"/>
      <c r="E403" s="10"/>
      <c r="F403" s="40"/>
      <c r="G403" s="10"/>
      <c r="H403" s="31"/>
      <c r="I403" s="66"/>
      <c r="J403" s="10" t="s">
        <v>59</v>
      </c>
      <c r="K403" s="10"/>
      <c r="L403" s="50"/>
      <c r="M403" s="55">
        <v>3</v>
      </c>
      <c r="N403" s="35">
        <v>3</v>
      </c>
      <c r="O403" s="51"/>
      <c r="P403" s="77"/>
    </row>
    <row r="404" spans="1:20" ht="12.75" customHeight="1">
      <c r="A404" s="39">
        <v>391</v>
      </c>
      <c r="B404" s="33">
        <v>114004483</v>
      </c>
      <c r="C404" s="14">
        <v>364</v>
      </c>
      <c r="D404" s="40" t="s">
        <v>24</v>
      </c>
      <c r="E404" s="10" t="s">
        <v>24</v>
      </c>
      <c r="F404" s="40" t="s">
        <v>24</v>
      </c>
      <c r="G404" s="10" t="s">
        <v>24</v>
      </c>
      <c r="H404" s="31" t="s">
        <v>24</v>
      </c>
      <c r="I404" s="66" t="s">
        <v>24</v>
      </c>
      <c r="J404" s="10" t="s">
        <v>25</v>
      </c>
      <c r="K404" s="10">
        <v>2024</v>
      </c>
      <c r="L404" s="50" t="s">
        <v>499</v>
      </c>
      <c r="M404" s="55">
        <v>3</v>
      </c>
      <c r="N404" s="35">
        <v>2</v>
      </c>
      <c r="O404" s="51"/>
      <c r="P404" s="77" t="s">
        <v>500</v>
      </c>
      <c r="Q404" s="2">
        <v>572</v>
      </c>
      <c r="R404" s="2">
        <f>Q404/2</f>
        <v>286</v>
      </c>
      <c r="S404" s="2" t="e">
        <f>D404+R404</f>
        <v>#VALUE!</v>
      </c>
      <c r="T404" s="2" t="e">
        <f>E404+R404</f>
        <v>#VALUE!</v>
      </c>
    </row>
    <row r="405" spans="1:20" ht="12.75" customHeight="1">
      <c r="A405" s="39">
        <v>392</v>
      </c>
      <c r="B405" s="33">
        <v>114007785</v>
      </c>
      <c r="C405" s="14">
        <v>365</v>
      </c>
      <c r="D405" s="40">
        <v>21783</v>
      </c>
      <c r="E405" s="10">
        <v>27086</v>
      </c>
      <c r="F405" s="40">
        <v>21663</v>
      </c>
      <c r="G405" s="10">
        <v>26949</v>
      </c>
      <c r="H405" s="31">
        <f t="shared" ref="H405:I409" si="37">D405-F405</f>
        <v>120</v>
      </c>
      <c r="I405" s="66">
        <f t="shared" si="37"/>
        <v>137</v>
      </c>
      <c r="J405" s="10" t="s">
        <v>16</v>
      </c>
      <c r="K405" s="10">
        <v>2015</v>
      </c>
      <c r="L405" s="50" t="s">
        <v>501</v>
      </c>
      <c r="M405" s="55">
        <v>3</v>
      </c>
      <c r="N405" s="35">
        <v>2</v>
      </c>
      <c r="O405" s="51"/>
      <c r="P405" s="77"/>
    </row>
    <row r="406" spans="1:20" ht="12.75" customHeight="1">
      <c r="A406" s="39">
        <v>393</v>
      </c>
      <c r="B406" s="33">
        <v>114007367</v>
      </c>
      <c r="C406" s="14">
        <v>366</v>
      </c>
      <c r="D406" s="40">
        <v>31969</v>
      </c>
      <c r="E406" s="10">
        <v>42014</v>
      </c>
      <c r="F406" s="40">
        <v>31950</v>
      </c>
      <c r="G406" s="10">
        <v>41994</v>
      </c>
      <c r="H406" s="31">
        <f t="shared" si="37"/>
        <v>19</v>
      </c>
      <c r="I406" s="66">
        <f t="shared" si="37"/>
        <v>20</v>
      </c>
      <c r="J406" s="10" t="s">
        <v>16</v>
      </c>
      <c r="K406" s="10">
        <v>2016</v>
      </c>
      <c r="L406" s="50" t="s">
        <v>502</v>
      </c>
      <c r="M406" s="55">
        <v>3</v>
      </c>
      <c r="N406" s="35">
        <v>2</v>
      </c>
      <c r="O406" s="51"/>
      <c r="P406" s="77"/>
    </row>
    <row r="407" spans="1:20" ht="12.75" customHeight="1">
      <c r="A407" s="39">
        <v>394</v>
      </c>
      <c r="B407" s="33">
        <v>114003619</v>
      </c>
      <c r="C407" s="14">
        <v>367</v>
      </c>
      <c r="D407" s="40" t="s">
        <v>24</v>
      </c>
      <c r="E407" s="10" t="s">
        <v>24</v>
      </c>
      <c r="F407" s="40" t="s">
        <v>24</v>
      </c>
      <c r="G407" s="10" t="s">
        <v>24</v>
      </c>
      <c r="H407" s="31" t="s">
        <v>24</v>
      </c>
      <c r="I407" s="66" t="s">
        <v>24</v>
      </c>
      <c r="J407" s="10" t="s">
        <v>25</v>
      </c>
      <c r="K407" s="10">
        <v>2024</v>
      </c>
      <c r="L407" s="50" t="s">
        <v>503</v>
      </c>
      <c r="M407" s="55">
        <v>3</v>
      </c>
      <c r="N407" s="35">
        <v>2</v>
      </c>
      <c r="O407" s="51"/>
      <c r="P407" s="77"/>
      <c r="Q407" s="83"/>
      <c r="R407" s="82"/>
      <c r="S407" s="83"/>
      <c r="T407" s="83"/>
    </row>
    <row r="408" spans="1:20" ht="12.75" customHeight="1">
      <c r="A408" s="39">
        <v>395</v>
      </c>
      <c r="B408" s="33">
        <v>114005621</v>
      </c>
      <c r="C408" s="14">
        <v>368</v>
      </c>
      <c r="D408" s="40" t="s">
        <v>24</v>
      </c>
      <c r="E408" s="10" t="s">
        <v>24</v>
      </c>
      <c r="F408" s="40" t="s">
        <v>24</v>
      </c>
      <c r="G408" s="10" t="s">
        <v>24</v>
      </c>
      <c r="H408" s="31" t="s">
        <v>24</v>
      </c>
      <c r="I408" s="66" t="s">
        <v>24</v>
      </c>
      <c r="J408" s="10" t="s">
        <v>25</v>
      </c>
      <c r="K408" s="10">
        <v>2024</v>
      </c>
      <c r="L408" s="50" t="s">
        <v>504</v>
      </c>
      <c r="M408" s="55">
        <v>3</v>
      </c>
      <c r="N408" s="35">
        <v>3</v>
      </c>
      <c r="O408" s="51"/>
      <c r="P408" s="77"/>
      <c r="Q408" s="83">
        <v>36959</v>
      </c>
      <c r="R408" s="82">
        <f>Q408/2</f>
        <v>18479.5</v>
      </c>
      <c r="S408" s="83" t="e">
        <f>D408+R408</f>
        <v>#VALUE!</v>
      </c>
      <c r="T408" s="83" t="e">
        <f>E408+R408</f>
        <v>#VALUE!</v>
      </c>
    </row>
    <row r="409" spans="1:20" ht="12.75" customHeight="1">
      <c r="A409" s="39">
        <v>396</v>
      </c>
      <c r="B409" s="33">
        <v>114002007</v>
      </c>
      <c r="C409" s="14">
        <v>369</v>
      </c>
      <c r="D409" s="44">
        <v>4780</v>
      </c>
      <c r="E409" s="45">
        <v>4678</v>
      </c>
      <c r="F409" s="44">
        <v>4599</v>
      </c>
      <c r="G409" s="45">
        <v>4508</v>
      </c>
      <c r="H409" s="31">
        <f t="shared" si="37"/>
        <v>181</v>
      </c>
      <c r="I409" s="66">
        <f t="shared" si="37"/>
        <v>170</v>
      </c>
      <c r="J409" s="10" t="s">
        <v>16</v>
      </c>
      <c r="K409" s="10">
        <v>2022</v>
      </c>
      <c r="L409" s="50" t="s">
        <v>505</v>
      </c>
      <c r="M409" s="55">
        <v>2</v>
      </c>
      <c r="N409" s="35">
        <v>4</v>
      </c>
      <c r="O409" s="51"/>
      <c r="P409" s="84"/>
    </row>
    <row r="410" spans="1:20" ht="12.75" customHeight="1">
      <c r="A410" s="39">
        <v>397</v>
      </c>
      <c r="B410" s="48">
        <v>8880516122</v>
      </c>
      <c r="C410" s="14">
        <v>370</v>
      </c>
      <c r="D410" s="44" t="s">
        <v>41</v>
      </c>
      <c r="E410" s="45" t="s">
        <v>41</v>
      </c>
      <c r="F410" s="44" t="s">
        <v>41</v>
      </c>
      <c r="G410" s="45" t="s">
        <v>41</v>
      </c>
      <c r="H410" s="71" t="s">
        <v>41</v>
      </c>
      <c r="I410" s="72" t="s">
        <v>41</v>
      </c>
      <c r="J410" s="45" t="s">
        <v>81</v>
      </c>
      <c r="K410" s="10">
        <v>2021</v>
      </c>
      <c r="L410" s="75" t="s">
        <v>506</v>
      </c>
      <c r="M410" s="55">
        <v>2</v>
      </c>
      <c r="N410" s="35">
        <v>4</v>
      </c>
      <c r="O410" s="70"/>
      <c r="P410" s="84"/>
    </row>
    <row r="411" spans="1:20" ht="12.75" customHeight="1">
      <c r="A411" s="39">
        <v>398</v>
      </c>
      <c r="B411" s="33">
        <v>114005738</v>
      </c>
      <c r="C411" s="14">
        <v>371</v>
      </c>
      <c r="D411" s="40">
        <v>8705</v>
      </c>
      <c r="E411" s="10">
        <v>3608</v>
      </c>
      <c r="F411" s="40">
        <v>8503</v>
      </c>
      <c r="G411" s="10">
        <v>3521</v>
      </c>
      <c r="H411" s="31">
        <f>D411-F411</f>
        <v>202</v>
      </c>
      <c r="I411" s="66">
        <f>E411-G411</f>
        <v>87</v>
      </c>
      <c r="J411" s="10" t="s">
        <v>507</v>
      </c>
      <c r="K411" s="10">
        <v>2021</v>
      </c>
      <c r="L411" s="50" t="s">
        <v>508</v>
      </c>
      <c r="M411" s="55">
        <v>2</v>
      </c>
      <c r="N411" s="35">
        <v>4</v>
      </c>
      <c r="O411" s="70"/>
      <c r="P411" s="84"/>
    </row>
    <row r="412" spans="1:20" ht="12.75" customHeight="1">
      <c r="A412" s="39">
        <v>399</v>
      </c>
      <c r="B412" s="89" t="s">
        <v>58</v>
      </c>
      <c r="C412" s="14">
        <v>372</v>
      </c>
      <c r="D412" s="40"/>
      <c r="E412" s="10"/>
      <c r="F412" s="40"/>
      <c r="G412" s="10"/>
      <c r="H412" s="31"/>
      <c r="I412" s="66"/>
      <c r="J412" s="10" t="s">
        <v>59</v>
      </c>
      <c r="K412" s="10"/>
      <c r="L412" s="50"/>
      <c r="M412" s="55">
        <v>2</v>
      </c>
      <c r="N412" s="35">
        <v>4</v>
      </c>
      <c r="O412" s="51"/>
      <c r="P412" s="77"/>
    </row>
    <row r="413" spans="1:20" ht="12.75" customHeight="1">
      <c r="A413" s="39">
        <v>400</v>
      </c>
      <c r="B413" s="33">
        <v>114006924</v>
      </c>
      <c r="C413" s="14">
        <v>373</v>
      </c>
      <c r="D413" s="40">
        <v>55863</v>
      </c>
      <c r="E413" s="10">
        <v>66150</v>
      </c>
      <c r="F413" s="40">
        <v>55154</v>
      </c>
      <c r="G413" s="10">
        <v>65887</v>
      </c>
      <c r="H413" s="31">
        <f t="shared" ref="H413:I415" si="38">D413-F413</f>
        <v>709</v>
      </c>
      <c r="I413" s="66">
        <f t="shared" si="38"/>
        <v>263</v>
      </c>
      <c r="J413" s="10" t="s">
        <v>16</v>
      </c>
      <c r="K413" s="10">
        <v>2016</v>
      </c>
      <c r="L413" s="50" t="s">
        <v>509</v>
      </c>
      <c r="M413" s="55">
        <v>2</v>
      </c>
      <c r="N413" s="35">
        <v>4</v>
      </c>
      <c r="O413" s="51"/>
      <c r="P413" s="77"/>
    </row>
    <row r="414" spans="1:20" ht="12.75" customHeight="1">
      <c r="A414" s="39">
        <v>401</v>
      </c>
      <c r="B414" s="33">
        <v>114011081</v>
      </c>
      <c r="C414" s="14">
        <v>374</v>
      </c>
      <c r="D414" s="40">
        <v>76424</v>
      </c>
      <c r="E414" s="10">
        <v>47285</v>
      </c>
      <c r="F414" s="40">
        <v>73758</v>
      </c>
      <c r="G414" s="10">
        <v>45695</v>
      </c>
      <c r="H414" s="31">
        <f t="shared" si="38"/>
        <v>2666</v>
      </c>
      <c r="I414" s="66">
        <f t="shared" si="38"/>
        <v>1590</v>
      </c>
      <c r="J414" s="10" t="s">
        <v>68</v>
      </c>
      <c r="K414" s="10">
        <v>2019</v>
      </c>
      <c r="L414" s="50" t="s">
        <v>510</v>
      </c>
      <c r="M414" s="55">
        <v>2</v>
      </c>
      <c r="N414" s="35">
        <v>4</v>
      </c>
      <c r="O414" s="51"/>
      <c r="P414" s="77"/>
    </row>
    <row r="415" spans="1:20" ht="12.75" customHeight="1">
      <c r="A415" s="39">
        <v>402</v>
      </c>
      <c r="B415" s="33">
        <v>114003944</v>
      </c>
      <c r="C415" s="14">
        <v>375</v>
      </c>
      <c r="D415" s="40">
        <v>67650</v>
      </c>
      <c r="E415" s="10">
        <v>77385</v>
      </c>
      <c r="F415" s="40">
        <v>66608</v>
      </c>
      <c r="G415" s="10">
        <v>76771</v>
      </c>
      <c r="H415" s="31">
        <f t="shared" si="38"/>
        <v>1042</v>
      </c>
      <c r="I415" s="66">
        <f t="shared" si="38"/>
        <v>614</v>
      </c>
      <c r="J415" s="10" t="s">
        <v>16</v>
      </c>
      <c r="K415" s="10">
        <v>2014</v>
      </c>
      <c r="L415" s="50" t="s">
        <v>511</v>
      </c>
      <c r="M415" s="55">
        <v>2</v>
      </c>
      <c r="N415" s="35">
        <v>4</v>
      </c>
      <c r="O415" s="51"/>
      <c r="P415" s="77"/>
    </row>
    <row r="416" spans="1:20" ht="12.75" customHeight="1">
      <c r="A416" s="39">
        <v>403</v>
      </c>
      <c r="B416" s="46" t="s">
        <v>58</v>
      </c>
      <c r="C416" s="14">
        <v>376</v>
      </c>
      <c r="D416" s="40"/>
      <c r="E416" s="10"/>
      <c r="F416" s="40"/>
      <c r="G416" s="10"/>
      <c r="H416" s="31"/>
      <c r="I416" s="66"/>
      <c r="J416" s="10" t="s">
        <v>59</v>
      </c>
      <c r="K416" s="10"/>
      <c r="L416" s="50"/>
      <c r="M416" s="55">
        <v>3</v>
      </c>
      <c r="N416" s="35">
        <v>1</v>
      </c>
      <c r="O416" s="51"/>
      <c r="P416" s="77"/>
    </row>
    <row r="417" spans="1:20" ht="12.75" customHeight="1">
      <c r="A417" s="39">
        <v>404</v>
      </c>
      <c r="B417" s="48" t="s">
        <v>33</v>
      </c>
      <c r="C417" s="14">
        <v>377</v>
      </c>
      <c r="D417" s="40">
        <v>55</v>
      </c>
      <c r="E417" s="10">
        <v>55</v>
      </c>
      <c r="F417" s="40">
        <v>55</v>
      </c>
      <c r="G417" s="10">
        <v>55</v>
      </c>
      <c r="H417" s="31">
        <f>D417-F417</f>
        <v>0</v>
      </c>
      <c r="I417" s="66">
        <f>E417-G417</f>
        <v>0</v>
      </c>
      <c r="J417" s="10" t="s">
        <v>100</v>
      </c>
      <c r="K417" s="10">
        <v>2017</v>
      </c>
      <c r="L417" s="50" t="s">
        <v>512</v>
      </c>
      <c r="M417" s="55">
        <v>2</v>
      </c>
      <c r="N417" s="35">
        <v>4</v>
      </c>
      <c r="O417" s="70" t="s">
        <v>153</v>
      </c>
      <c r="P417" s="84"/>
    </row>
    <row r="418" spans="1:20" ht="12.75" customHeight="1">
      <c r="A418" s="39">
        <v>405</v>
      </c>
      <c r="B418" s="103">
        <v>3198726111</v>
      </c>
      <c r="C418" s="14">
        <v>378</v>
      </c>
      <c r="D418" s="44" t="s">
        <v>41</v>
      </c>
      <c r="E418" s="45" t="s">
        <v>41</v>
      </c>
      <c r="F418" s="44" t="s">
        <v>41</v>
      </c>
      <c r="G418" s="45" t="s">
        <v>41</v>
      </c>
      <c r="H418" s="71" t="s">
        <v>41</v>
      </c>
      <c r="I418" s="72" t="s">
        <v>41</v>
      </c>
      <c r="J418" s="45" t="s">
        <v>81</v>
      </c>
      <c r="K418" s="10"/>
      <c r="L418" s="75" t="s">
        <v>513</v>
      </c>
      <c r="M418" s="55">
        <v>3</v>
      </c>
      <c r="N418" s="35">
        <v>1</v>
      </c>
      <c r="O418" s="70" t="s">
        <v>225</v>
      </c>
      <c r="P418" s="84"/>
      <c r="R418" s="82"/>
      <c r="S418" s="83"/>
      <c r="T418" s="83"/>
    </row>
    <row r="419" spans="1:20" ht="12.75" customHeight="1">
      <c r="A419" s="39">
        <v>406</v>
      </c>
      <c r="B419" s="33">
        <v>114005390</v>
      </c>
      <c r="C419" s="14">
        <v>379</v>
      </c>
      <c r="D419" s="44" t="s">
        <v>41</v>
      </c>
      <c r="E419" s="45" t="s">
        <v>41</v>
      </c>
      <c r="F419" s="44" t="s">
        <v>41</v>
      </c>
      <c r="G419" s="45" t="s">
        <v>41</v>
      </c>
      <c r="H419" s="71" t="s">
        <v>41</v>
      </c>
      <c r="I419" s="72" t="s">
        <v>41</v>
      </c>
      <c r="J419" s="45" t="s">
        <v>25</v>
      </c>
      <c r="K419" s="10">
        <v>2023</v>
      </c>
      <c r="L419" s="50" t="s">
        <v>514</v>
      </c>
      <c r="M419" s="55">
        <v>3</v>
      </c>
      <c r="N419" s="35">
        <v>1</v>
      </c>
      <c r="O419" s="51"/>
      <c r="P419" s="77"/>
      <c r="Q419" s="83">
        <v>23266</v>
      </c>
      <c r="R419" s="82">
        <f>Q419/2</f>
        <v>11633</v>
      </c>
      <c r="S419" s="83" t="e">
        <f>D419+R419</f>
        <v>#VALUE!</v>
      </c>
      <c r="T419" s="83" t="e">
        <f>E419+R419</f>
        <v>#VALUE!</v>
      </c>
    </row>
    <row r="420" spans="1:20" ht="12.75" customHeight="1">
      <c r="A420" s="39">
        <v>407</v>
      </c>
      <c r="B420" s="33">
        <v>114003922</v>
      </c>
      <c r="C420" s="14">
        <v>380</v>
      </c>
      <c r="D420" s="40">
        <v>34204</v>
      </c>
      <c r="E420" s="10">
        <v>15001</v>
      </c>
      <c r="F420" s="40">
        <v>31946</v>
      </c>
      <c r="G420" s="10">
        <v>13933</v>
      </c>
      <c r="H420" s="31">
        <f>D420-F420</f>
        <v>2258</v>
      </c>
      <c r="I420" s="66">
        <f>E420-G420</f>
        <v>1068</v>
      </c>
      <c r="J420" s="10" t="s">
        <v>515</v>
      </c>
      <c r="K420" s="10">
        <v>2022</v>
      </c>
      <c r="L420" s="75" t="s">
        <v>516</v>
      </c>
      <c r="M420" s="55">
        <v>3</v>
      </c>
      <c r="N420" s="35">
        <v>1</v>
      </c>
      <c r="O420" s="51"/>
      <c r="P420" s="77"/>
    </row>
    <row r="421" spans="1:20" ht="12.75" customHeight="1">
      <c r="A421" s="39">
        <v>408</v>
      </c>
      <c r="B421" s="33">
        <v>11409011</v>
      </c>
      <c r="C421" s="14">
        <v>381</v>
      </c>
      <c r="D421" s="44" t="s">
        <v>24</v>
      </c>
      <c r="E421" s="45" t="s">
        <v>24</v>
      </c>
      <c r="F421" s="44" t="s">
        <v>24</v>
      </c>
      <c r="G421" s="45" t="s">
        <v>24</v>
      </c>
      <c r="H421" s="71" t="s">
        <v>24</v>
      </c>
      <c r="I421" s="72" t="s">
        <v>24</v>
      </c>
      <c r="J421" s="45" t="s">
        <v>100</v>
      </c>
      <c r="K421" s="10">
        <v>2017</v>
      </c>
      <c r="L421" s="75" t="s">
        <v>517</v>
      </c>
      <c r="M421" s="55">
        <v>3</v>
      </c>
      <c r="N421" s="35">
        <v>1</v>
      </c>
      <c r="O421" s="51"/>
      <c r="P421" s="77"/>
    </row>
    <row r="422" spans="1:20" ht="12.75" customHeight="1">
      <c r="A422" s="39">
        <v>409</v>
      </c>
      <c r="B422" s="33">
        <v>114006788</v>
      </c>
      <c r="C422" s="14">
        <v>382</v>
      </c>
      <c r="D422" s="40">
        <v>59584</v>
      </c>
      <c r="E422" s="10">
        <v>72357</v>
      </c>
      <c r="F422" s="40">
        <v>58641</v>
      </c>
      <c r="G422" s="10">
        <v>71442</v>
      </c>
      <c r="H422" s="31">
        <f t="shared" ref="H422:I425" si="39">D422-F422</f>
        <v>943</v>
      </c>
      <c r="I422" s="66">
        <f t="shared" si="39"/>
        <v>915</v>
      </c>
      <c r="J422" s="10" t="s">
        <v>16</v>
      </c>
      <c r="K422" s="10">
        <v>2016</v>
      </c>
      <c r="L422" s="50" t="s">
        <v>518</v>
      </c>
      <c r="M422" s="55">
        <v>3</v>
      </c>
      <c r="N422" s="35">
        <v>1</v>
      </c>
      <c r="O422" s="51"/>
      <c r="P422" s="77"/>
    </row>
    <row r="423" spans="1:20" ht="12.75" customHeight="1">
      <c r="A423" s="39">
        <v>410</v>
      </c>
      <c r="B423" s="33">
        <v>114006361</v>
      </c>
      <c r="C423" s="14">
        <v>383</v>
      </c>
      <c r="D423" s="40">
        <v>49</v>
      </c>
      <c r="E423" s="10">
        <v>28</v>
      </c>
      <c r="F423" s="40">
        <v>49</v>
      </c>
      <c r="G423" s="10">
        <v>28</v>
      </c>
      <c r="H423" s="31">
        <f t="shared" si="39"/>
        <v>0</v>
      </c>
      <c r="I423" s="66">
        <f t="shared" si="39"/>
        <v>0</v>
      </c>
      <c r="J423" s="10" t="s">
        <v>16</v>
      </c>
      <c r="K423" s="10">
        <v>2015</v>
      </c>
      <c r="L423" s="50" t="s">
        <v>519</v>
      </c>
      <c r="M423" s="55">
        <v>3</v>
      </c>
      <c r="N423" s="35">
        <v>1</v>
      </c>
      <c r="O423" s="51"/>
      <c r="P423" s="77"/>
      <c r="R423" s="82"/>
      <c r="S423" s="83"/>
      <c r="T423" s="83"/>
    </row>
    <row r="424" spans="1:20" ht="12.75" customHeight="1">
      <c r="A424" s="39">
        <v>411</v>
      </c>
      <c r="B424" s="33">
        <v>114005334</v>
      </c>
      <c r="C424" s="14">
        <v>384</v>
      </c>
      <c r="D424" s="40">
        <v>14227</v>
      </c>
      <c r="E424" s="10">
        <v>16365</v>
      </c>
      <c r="F424" s="40">
        <v>14117</v>
      </c>
      <c r="G424" s="10">
        <v>16255</v>
      </c>
      <c r="H424" s="31">
        <f t="shared" si="39"/>
        <v>110</v>
      </c>
      <c r="I424" s="66">
        <f t="shared" si="39"/>
        <v>110</v>
      </c>
      <c r="J424" s="10" t="s">
        <v>16</v>
      </c>
      <c r="K424" s="10">
        <v>2014</v>
      </c>
      <c r="L424" s="50" t="s">
        <v>520</v>
      </c>
      <c r="M424" s="55">
        <v>3</v>
      </c>
      <c r="N424" s="35">
        <v>1</v>
      </c>
      <c r="O424" s="51"/>
      <c r="P424" s="77"/>
      <c r="Q424" s="2">
        <v>11282</v>
      </c>
      <c r="R424" s="82">
        <f>Q424/2</f>
        <v>5641</v>
      </c>
      <c r="S424" s="83">
        <f>D424+R424</f>
        <v>19868</v>
      </c>
      <c r="T424" s="83">
        <f>E424+R424</f>
        <v>22006</v>
      </c>
    </row>
    <row r="425" spans="1:20" ht="12.75" customHeight="1">
      <c r="A425" s="39">
        <v>412</v>
      </c>
      <c r="B425" s="33">
        <v>114006852</v>
      </c>
      <c r="C425" s="14">
        <v>385</v>
      </c>
      <c r="D425" s="40">
        <v>1964</v>
      </c>
      <c r="E425" s="10">
        <v>2693</v>
      </c>
      <c r="F425" s="40">
        <v>1964</v>
      </c>
      <c r="G425" s="10">
        <v>2693</v>
      </c>
      <c r="H425" s="31">
        <f t="shared" si="39"/>
        <v>0</v>
      </c>
      <c r="I425" s="66">
        <f t="shared" si="39"/>
        <v>0</v>
      </c>
      <c r="J425" s="10" t="s">
        <v>16</v>
      </c>
      <c r="K425" s="10">
        <v>2016</v>
      </c>
      <c r="L425" s="50" t="s">
        <v>521</v>
      </c>
      <c r="M425" s="55">
        <v>3</v>
      </c>
      <c r="N425" s="35">
        <v>1</v>
      </c>
      <c r="O425" s="51"/>
      <c r="P425" s="77"/>
    </row>
    <row r="426" spans="1:20" ht="12.75" customHeight="1">
      <c r="A426" s="39">
        <v>413</v>
      </c>
      <c r="B426" s="46">
        <v>6048126984</v>
      </c>
      <c r="C426" s="14">
        <v>386</v>
      </c>
      <c r="D426" s="44" t="s">
        <v>41</v>
      </c>
      <c r="E426" s="45" t="s">
        <v>41</v>
      </c>
      <c r="F426" s="44" t="s">
        <v>41</v>
      </c>
      <c r="G426" s="45" t="s">
        <v>41</v>
      </c>
      <c r="H426" s="71" t="s">
        <v>41</v>
      </c>
      <c r="I426" s="72" t="s">
        <v>41</v>
      </c>
      <c r="J426" s="45" t="s">
        <v>81</v>
      </c>
      <c r="K426" s="10"/>
      <c r="L426" s="75" t="s">
        <v>522</v>
      </c>
      <c r="M426" s="55">
        <v>3</v>
      </c>
      <c r="N426" s="35">
        <v>1</v>
      </c>
      <c r="O426" s="70" t="s">
        <v>189</v>
      </c>
      <c r="P426" s="84"/>
    </row>
    <row r="427" spans="1:20" ht="12.75" customHeight="1">
      <c r="A427" s="39">
        <v>414</v>
      </c>
      <c r="B427" s="33">
        <v>114004271</v>
      </c>
      <c r="C427" s="14">
        <v>387</v>
      </c>
      <c r="D427" s="40">
        <v>44329</v>
      </c>
      <c r="E427" s="10">
        <v>44959</v>
      </c>
      <c r="F427" s="40">
        <v>43968</v>
      </c>
      <c r="G427" s="10">
        <v>44642</v>
      </c>
      <c r="H427" s="31">
        <f>D427-F427</f>
        <v>361</v>
      </c>
      <c r="I427" s="66">
        <f>E427-G427</f>
        <v>317</v>
      </c>
      <c r="J427" s="10" t="s">
        <v>16</v>
      </c>
      <c r="K427" s="10">
        <v>2014</v>
      </c>
      <c r="L427" s="50" t="s">
        <v>523</v>
      </c>
      <c r="M427" s="55">
        <v>3</v>
      </c>
      <c r="N427" s="35">
        <v>1</v>
      </c>
      <c r="O427" s="51"/>
      <c r="P427" s="77"/>
    </row>
    <row r="428" spans="1:20" ht="12.75" customHeight="1">
      <c r="A428" s="39">
        <v>415</v>
      </c>
      <c r="B428" s="33">
        <v>114008191</v>
      </c>
      <c r="C428" s="14">
        <v>388</v>
      </c>
      <c r="D428" s="40" t="s">
        <v>24</v>
      </c>
      <c r="E428" s="10" t="s">
        <v>24</v>
      </c>
      <c r="F428" s="40" t="s">
        <v>24</v>
      </c>
      <c r="G428" s="10" t="s">
        <v>24</v>
      </c>
      <c r="H428" s="31" t="s">
        <v>24</v>
      </c>
      <c r="I428" s="66" t="s">
        <v>24</v>
      </c>
      <c r="J428" s="10" t="s">
        <v>25</v>
      </c>
      <c r="K428" s="10">
        <v>2024</v>
      </c>
      <c r="L428" s="50" t="s">
        <v>524</v>
      </c>
      <c r="M428" s="55">
        <v>3</v>
      </c>
      <c r="N428" s="35">
        <v>1</v>
      </c>
      <c r="O428" s="51"/>
      <c r="P428" s="77"/>
    </row>
    <row r="429" spans="1:20" ht="12.75" customHeight="1">
      <c r="A429" s="39">
        <v>416</v>
      </c>
      <c r="B429" s="46" t="s">
        <v>58</v>
      </c>
      <c r="C429" s="14">
        <v>389</v>
      </c>
      <c r="D429" s="40"/>
      <c r="E429" s="10"/>
      <c r="F429" s="40"/>
      <c r="G429" s="10"/>
      <c r="H429" s="31"/>
      <c r="I429" s="66"/>
      <c r="J429" s="10" t="s">
        <v>59</v>
      </c>
      <c r="K429" s="10"/>
      <c r="L429" s="50"/>
      <c r="M429" s="55">
        <v>3</v>
      </c>
      <c r="N429" s="35">
        <v>1</v>
      </c>
      <c r="O429" s="51"/>
      <c r="P429" s="77"/>
    </row>
    <row r="430" spans="1:20" ht="12.75" customHeight="1">
      <c r="A430" s="39">
        <v>417</v>
      </c>
      <c r="B430" s="33">
        <v>114011195</v>
      </c>
      <c r="C430" s="14">
        <v>390</v>
      </c>
      <c r="D430" s="40">
        <v>50690</v>
      </c>
      <c r="E430" s="10">
        <v>64162</v>
      </c>
      <c r="F430" s="40">
        <v>49396</v>
      </c>
      <c r="G430" s="10">
        <v>62683</v>
      </c>
      <c r="H430" s="31">
        <f t="shared" ref="H430:I433" si="40">D430-F430</f>
        <v>1294</v>
      </c>
      <c r="I430" s="66">
        <f t="shared" si="40"/>
        <v>1479</v>
      </c>
      <c r="J430" s="10" t="s">
        <v>16</v>
      </c>
      <c r="K430" s="10">
        <v>2019</v>
      </c>
      <c r="L430" s="50" t="s">
        <v>525</v>
      </c>
      <c r="M430" s="55">
        <v>3</v>
      </c>
      <c r="N430" s="35">
        <v>3</v>
      </c>
      <c r="O430" s="51"/>
      <c r="P430" s="77"/>
      <c r="S430" s="83"/>
    </row>
    <row r="431" spans="1:20" ht="12.75" customHeight="1">
      <c r="A431" s="39">
        <v>418</v>
      </c>
      <c r="B431" s="33">
        <v>114006380</v>
      </c>
      <c r="C431" s="14">
        <v>391</v>
      </c>
      <c r="D431" s="40">
        <v>250389</v>
      </c>
      <c r="E431" s="10">
        <v>0</v>
      </c>
      <c r="F431" s="40">
        <v>248314</v>
      </c>
      <c r="G431" s="10">
        <v>0</v>
      </c>
      <c r="H431" s="31">
        <f t="shared" si="40"/>
        <v>2075</v>
      </c>
      <c r="I431" s="66">
        <f t="shared" si="40"/>
        <v>0</v>
      </c>
      <c r="J431" s="10" t="s">
        <v>16</v>
      </c>
      <c r="K431" s="10">
        <v>2013</v>
      </c>
      <c r="L431" s="50" t="s">
        <v>526</v>
      </c>
      <c r="M431" s="55">
        <v>3</v>
      </c>
      <c r="N431" s="35">
        <v>1</v>
      </c>
      <c r="O431" s="51"/>
      <c r="P431" s="77"/>
      <c r="Q431" s="2">
        <v>47078</v>
      </c>
      <c r="R431" s="2">
        <f>Q431/2</f>
        <v>23539</v>
      </c>
      <c r="S431" s="83">
        <f>D431+R431</f>
        <v>273928</v>
      </c>
      <c r="T431" s="2">
        <f>E431+R431</f>
        <v>23539</v>
      </c>
    </row>
    <row r="432" spans="1:20" ht="12.75" customHeight="1">
      <c r="A432" s="39">
        <v>419</v>
      </c>
      <c r="B432" s="33">
        <v>114090019</v>
      </c>
      <c r="C432" s="14">
        <v>392</v>
      </c>
      <c r="D432" s="40">
        <v>87140</v>
      </c>
      <c r="E432" s="10">
        <v>40767</v>
      </c>
      <c r="F432" s="40">
        <v>85560</v>
      </c>
      <c r="G432" s="10">
        <v>40096</v>
      </c>
      <c r="H432" s="31">
        <f t="shared" si="40"/>
        <v>1580</v>
      </c>
      <c r="I432" s="66">
        <f t="shared" si="40"/>
        <v>671</v>
      </c>
      <c r="J432" s="10" t="s">
        <v>16</v>
      </c>
      <c r="K432" s="10">
        <v>2015</v>
      </c>
      <c r="L432" s="50" t="s">
        <v>527</v>
      </c>
      <c r="M432" s="55">
        <v>3</v>
      </c>
      <c r="N432" s="35">
        <v>3</v>
      </c>
      <c r="O432" s="51"/>
      <c r="P432" s="77"/>
      <c r="Q432" s="1"/>
      <c r="R432" s="1"/>
      <c r="S432" s="1"/>
    </row>
    <row r="433" spans="1:20" ht="12.75" customHeight="1">
      <c r="A433" s="39">
        <v>420</v>
      </c>
      <c r="B433" s="33">
        <v>114004599</v>
      </c>
      <c r="C433" s="14" t="s">
        <v>528</v>
      </c>
      <c r="D433" s="40">
        <v>19141</v>
      </c>
      <c r="E433" s="10">
        <v>23987</v>
      </c>
      <c r="F433" s="40">
        <v>18924</v>
      </c>
      <c r="G433" s="10">
        <v>23646</v>
      </c>
      <c r="H433" s="31">
        <f t="shared" si="40"/>
        <v>217</v>
      </c>
      <c r="I433" s="66">
        <f t="shared" si="40"/>
        <v>341</v>
      </c>
      <c r="J433" s="10" t="s">
        <v>100</v>
      </c>
      <c r="K433" s="10">
        <v>2017</v>
      </c>
      <c r="L433" s="50" t="s">
        <v>529</v>
      </c>
      <c r="M433" s="55">
        <v>3</v>
      </c>
      <c r="N433" s="35">
        <v>4</v>
      </c>
      <c r="O433" s="51"/>
      <c r="P433" s="77"/>
      <c r="Q433" s="1"/>
      <c r="R433" s="1"/>
      <c r="S433" s="1"/>
    </row>
    <row r="434" spans="1:20" ht="12.75" customHeight="1">
      <c r="A434" s="39">
        <v>421</v>
      </c>
      <c r="B434" s="46" t="s">
        <v>58</v>
      </c>
      <c r="C434" s="14" t="s">
        <v>530</v>
      </c>
      <c r="D434" s="40"/>
      <c r="E434" s="10"/>
      <c r="F434" s="40"/>
      <c r="G434" s="10"/>
      <c r="H434" s="31"/>
      <c r="I434" s="66"/>
      <c r="J434" s="10" t="s">
        <v>59</v>
      </c>
      <c r="K434" s="10"/>
      <c r="L434" s="50"/>
      <c r="M434" s="55">
        <v>3</v>
      </c>
      <c r="N434" s="35">
        <v>4</v>
      </c>
      <c r="O434" s="51"/>
      <c r="P434" s="77"/>
    </row>
    <row r="435" spans="1:20" ht="12.75" customHeight="1">
      <c r="A435" s="39">
        <v>422</v>
      </c>
      <c r="B435" s="33">
        <v>114006244</v>
      </c>
      <c r="C435" s="14">
        <v>394</v>
      </c>
      <c r="D435" s="40">
        <v>32872</v>
      </c>
      <c r="E435" s="10">
        <v>39328</v>
      </c>
      <c r="F435" s="40">
        <v>32420</v>
      </c>
      <c r="G435" s="10">
        <v>38840</v>
      </c>
      <c r="H435" s="31">
        <f t="shared" ref="H435:I440" si="41">D435-F435</f>
        <v>452</v>
      </c>
      <c r="I435" s="66">
        <f t="shared" si="41"/>
        <v>488</v>
      </c>
      <c r="J435" s="10" t="s">
        <v>16</v>
      </c>
      <c r="K435" s="10">
        <v>2016</v>
      </c>
      <c r="L435" s="50" t="s">
        <v>531</v>
      </c>
      <c r="M435" s="55">
        <v>3</v>
      </c>
      <c r="N435" s="35">
        <v>4</v>
      </c>
      <c r="O435" s="51"/>
      <c r="P435" s="77"/>
      <c r="Q435" s="1"/>
      <c r="R435" s="1"/>
      <c r="S435" s="1"/>
    </row>
    <row r="436" spans="1:20" ht="12.75" customHeight="1">
      <c r="A436" s="39">
        <v>423</v>
      </c>
      <c r="B436" s="48">
        <v>7001486354</v>
      </c>
      <c r="C436" s="14">
        <v>395</v>
      </c>
      <c r="D436" s="40">
        <v>15524</v>
      </c>
      <c r="E436" s="10">
        <v>13004</v>
      </c>
      <c r="F436" s="40">
        <v>15322</v>
      </c>
      <c r="G436" s="10">
        <v>12933</v>
      </c>
      <c r="H436" s="31">
        <f t="shared" si="41"/>
        <v>202</v>
      </c>
      <c r="I436" s="66">
        <f t="shared" si="41"/>
        <v>71</v>
      </c>
      <c r="J436" s="10" t="s">
        <v>16</v>
      </c>
      <c r="K436" s="10">
        <v>2017</v>
      </c>
      <c r="L436" s="50" t="s">
        <v>532</v>
      </c>
      <c r="M436" s="55">
        <v>3</v>
      </c>
      <c r="N436" s="35">
        <v>4</v>
      </c>
      <c r="O436" s="70"/>
      <c r="P436" s="84"/>
    </row>
    <row r="437" spans="1:20" ht="12.75" customHeight="1">
      <c r="A437" s="39">
        <v>424</v>
      </c>
      <c r="B437" s="33">
        <v>114005277</v>
      </c>
      <c r="C437" s="14">
        <v>396</v>
      </c>
      <c r="D437" s="40">
        <v>38391</v>
      </c>
      <c r="E437" s="10">
        <v>42496</v>
      </c>
      <c r="F437" s="40">
        <v>38038</v>
      </c>
      <c r="G437" s="10">
        <v>42143</v>
      </c>
      <c r="H437" s="31">
        <f t="shared" si="41"/>
        <v>353</v>
      </c>
      <c r="I437" s="66">
        <f t="shared" si="41"/>
        <v>353</v>
      </c>
      <c r="J437" s="10" t="s">
        <v>16</v>
      </c>
      <c r="K437" s="10">
        <v>2014</v>
      </c>
      <c r="L437" s="50" t="s">
        <v>533</v>
      </c>
      <c r="M437" s="55">
        <v>3</v>
      </c>
      <c r="N437" s="35">
        <v>4</v>
      </c>
      <c r="O437" s="51"/>
      <c r="P437" s="77"/>
      <c r="Q437" s="2">
        <v>3964</v>
      </c>
      <c r="R437" s="2">
        <f>Q437/2</f>
        <v>1982</v>
      </c>
      <c r="S437" s="2">
        <f>D437+R437</f>
        <v>40373</v>
      </c>
      <c r="T437" s="2">
        <f>E437+R437</f>
        <v>44478</v>
      </c>
    </row>
    <row r="438" spans="1:20" ht="12.75" customHeight="1">
      <c r="A438" s="39">
        <v>425</v>
      </c>
      <c r="B438" s="33">
        <v>114003920</v>
      </c>
      <c r="C438" s="14">
        <v>397</v>
      </c>
      <c r="D438" s="40">
        <v>9815</v>
      </c>
      <c r="E438" s="10">
        <v>12195</v>
      </c>
      <c r="F438" s="40">
        <v>9747</v>
      </c>
      <c r="G438" s="10">
        <v>12127</v>
      </c>
      <c r="H438" s="31">
        <f t="shared" si="41"/>
        <v>68</v>
      </c>
      <c r="I438" s="66">
        <f t="shared" si="41"/>
        <v>68</v>
      </c>
      <c r="J438" s="10" t="s">
        <v>16</v>
      </c>
      <c r="K438" s="10">
        <v>2014</v>
      </c>
      <c r="L438" s="50" t="s">
        <v>534</v>
      </c>
      <c r="M438" s="55">
        <v>3</v>
      </c>
      <c r="N438" s="35">
        <v>4</v>
      </c>
      <c r="O438" s="51"/>
      <c r="P438" s="77"/>
      <c r="Q438" s="2">
        <v>3233</v>
      </c>
      <c r="R438" s="2">
        <f>Q438/2</f>
        <v>1616.5</v>
      </c>
      <c r="S438" s="2">
        <f>D438+R438</f>
        <v>11431.5</v>
      </c>
      <c r="T438" s="2">
        <f>E438+R438</f>
        <v>13811.5</v>
      </c>
    </row>
    <row r="439" spans="1:20" ht="13.5" customHeight="1">
      <c r="A439" s="39">
        <v>426</v>
      </c>
      <c r="B439" s="33">
        <v>114007667</v>
      </c>
      <c r="C439" s="14">
        <v>398</v>
      </c>
      <c r="D439" s="40">
        <v>9077</v>
      </c>
      <c r="E439" s="10">
        <v>10717</v>
      </c>
      <c r="F439" s="40">
        <v>8933</v>
      </c>
      <c r="G439" s="10">
        <v>10551</v>
      </c>
      <c r="H439" s="31">
        <f t="shared" si="41"/>
        <v>144</v>
      </c>
      <c r="I439" s="66">
        <f t="shared" si="41"/>
        <v>166</v>
      </c>
      <c r="J439" s="10" t="s">
        <v>44</v>
      </c>
      <c r="K439" s="10">
        <v>2018</v>
      </c>
      <c r="L439" s="50" t="s">
        <v>535</v>
      </c>
      <c r="M439" s="55">
        <v>3</v>
      </c>
      <c r="N439" s="35">
        <v>4</v>
      </c>
      <c r="O439" s="51"/>
      <c r="P439" s="77"/>
    </row>
    <row r="440" spans="1:20" ht="12.75" customHeight="1">
      <c r="A440" s="39">
        <v>427</v>
      </c>
      <c r="B440" s="33">
        <v>114011197</v>
      </c>
      <c r="C440" s="14">
        <v>399</v>
      </c>
      <c r="D440" s="40">
        <v>59989</v>
      </c>
      <c r="E440" s="10">
        <v>54786</v>
      </c>
      <c r="F440" s="40">
        <v>58288</v>
      </c>
      <c r="G440" s="10">
        <v>54011</v>
      </c>
      <c r="H440" s="31">
        <f t="shared" si="41"/>
        <v>1701</v>
      </c>
      <c r="I440" s="66">
        <f t="shared" si="41"/>
        <v>775</v>
      </c>
      <c r="J440" s="10" t="s">
        <v>16</v>
      </c>
      <c r="K440" s="10">
        <v>2019</v>
      </c>
      <c r="L440" s="50" t="s">
        <v>536</v>
      </c>
      <c r="M440" s="55">
        <v>3</v>
      </c>
      <c r="N440" s="35">
        <v>4</v>
      </c>
      <c r="O440" s="51"/>
      <c r="P440" s="77"/>
    </row>
    <row r="441" spans="1:20" ht="12.75" customHeight="1">
      <c r="A441" s="39">
        <v>428</v>
      </c>
      <c r="B441" s="33">
        <v>114006839</v>
      </c>
      <c r="C441" s="14">
        <v>400</v>
      </c>
      <c r="D441" s="40" t="s">
        <v>24</v>
      </c>
      <c r="E441" s="10" t="s">
        <v>24</v>
      </c>
      <c r="F441" s="40" t="s">
        <v>24</v>
      </c>
      <c r="G441" s="10" t="s">
        <v>24</v>
      </c>
      <c r="H441" s="31" t="s">
        <v>24</v>
      </c>
      <c r="I441" s="66" t="s">
        <v>24</v>
      </c>
      <c r="J441" s="10" t="s">
        <v>25</v>
      </c>
      <c r="K441" s="10">
        <v>2024</v>
      </c>
      <c r="L441" s="50" t="s">
        <v>537</v>
      </c>
      <c r="M441" s="55">
        <v>3</v>
      </c>
      <c r="N441" s="35">
        <v>4</v>
      </c>
      <c r="O441" s="51"/>
      <c r="P441" s="77"/>
    </row>
    <row r="442" spans="1:20" ht="12.75" customHeight="1">
      <c r="A442" s="39">
        <v>429</v>
      </c>
      <c r="B442" s="33">
        <v>114003524</v>
      </c>
      <c r="C442" s="14">
        <v>401</v>
      </c>
      <c r="D442" s="44" t="s">
        <v>41</v>
      </c>
      <c r="E442" s="45" t="s">
        <v>41</v>
      </c>
      <c r="F442" s="44" t="s">
        <v>41</v>
      </c>
      <c r="G442" s="45" t="s">
        <v>41</v>
      </c>
      <c r="H442" s="71" t="s">
        <v>41</v>
      </c>
      <c r="I442" s="72" t="s">
        <v>41</v>
      </c>
      <c r="J442" s="45" t="s">
        <v>25</v>
      </c>
      <c r="K442" s="10">
        <v>2023</v>
      </c>
      <c r="L442" s="50" t="s">
        <v>538</v>
      </c>
      <c r="M442" s="55">
        <v>3</v>
      </c>
      <c r="N442" s="35">
        <v>4</v>
      </c>
      <c r="O442" s="70"/>
      <c r="P442" s="84"/>
    </row>
    <row r="443" spans="1:20" ht="12.75" customHeight="1">
      <c r="A443" s="39">
        <v>430</v>
      </c>
      <c r="B443" s="46" t="s">
        <v>58</v>
      </c>
      <c r="C443" s="14">
        <v>402</v>
      </c>
      <c r="D443" s="40"/>
      <c r="E443" s="10"/>
      <c r="F443" s="40"/>
      <c r="G443" s="10"/>
      <c r="H443" s="31"/>
      <c r="I443" s="66"/>
      <c r="J443" s="10" t="s">
        <v>59</v>
      </c>
      <c r="K443" s="10"/>
      <c r="L443" s="50"/>
      <c r="M443" s="55">
        <v>3</v>
      </c>
      <c r="N443" s="35">
        <v>4</v>
      </c>
      <c r="O443" s="51"/>
      <c r="P443" s="77"/>
    </row>
    <row r="444" spans="1:20" ht="12.75" customHeight="1">
      <c r="A444" s="39">
        <v>431</v>
      </c>
      <c r="B444" s="33">
        <v>114005103</v>
      </c>
      <c r="C444" s="14">
        <v>403</v>
      </c>
      <c r="D444" s="40">
        <v>96323</v>
      </c>
      <c r="E444" s="10">
        <v>104173</v>
      </c>
      <c r="F444" s="40">
        <v>96068</v>
      </c>
      <c r="G444" s="10">
        <v>104107</v>
      </c>
      <c r="H444" s="31">
        <f t="shared" ref="H444:H453" si="42">D444-F444</f>
        <v>255</v>
      </c>
      <c r="I444" s="66">
        <f t="shared" ref="I444:I453" si="43">E444-G444</f>
        <v>66</v>
      </c>
      <c r="J444" s="10" t="s">
        <v>16</v>
      </c>
      <c r="K444" s="10">
        <v>2015</v>
      </c>
      <c r="L444" s="50" t="s">
        <v>539</v>
      </c>
      <c r="M444" s="55">
        <v>3</v>
      </c>
      <c r="N444" s="35">
        <v>4</v>
      </c>
      <c r="O444" s="51"/>
      <c r="P444" s="77"/>
    </row>
    <row r="445" spans="1:20" ht="12.75" customHeight="1">
      <c r="A445" s="39">
        <v>432</v>
      </c>
      <c r="B445" s="33">
        <v>114004351</v>
      </c>
      <c r="C445" s="14">
        <v>404</v>
      </c>
      <c r="D445" s="40">
        <v>34774</v>
      </c>
      <c r="E445" s="10">
        <v>50939</v>
      </c>
      <c r="F445" s="40">
        <v>34530</v>
      </c>
      <c r="G445" s="10">
        <v>50737</v>
      </c>
      <c r="H445" s="31">
        <f t="shared" si="42"/>
        <v>244</v>
      </c>
      <c r="I445" s="66">
        <f t="shared" si="43"/>
        <v>202</v>
      </c>
      <c r="J445" s="10" t="s">
        <v>16</v>
      </c>
      <c r="K445" s="10">
        <v>2013</v>
      </c>
      <c r="L445" s="50" t="s">
        <v>540</v>
      </c>
      <c r="M445" s="55">
        <v>3</v>
      </c>
      <c r="N445" s="35">
        <v>4</v>
      </c>
      <c r="O445" s="51"/>
      <c r="P445" s="77"/>
    </row>
    <row r="446" spans="1:20" ht="12.75" customHeight="1">
      <c r="A446" s="39">
        <v>433</v>
      </c>
      <c r="B446" s="33">
        <v>114003823</v>
      </c>
      <c r="C446" s="14">
        <v>405</v>
      </c>
      <c r="D446" s="40">
        <v>81536</v>
      </c>
      <c r="E446" s="10">
        <v>87338</v>
      </c>
      <c r="F446" s="40">
        <v>80315</v>
      </c>
      <c r="G446" s="10">
        <v>86815</v>
      </c>
      <c r="H446" s="31">
        <f t="shared" si="42"/>
        <v>1221</v>
      </c>
      <c r="I446" s="66">
        <f t="shared" si="43"/>
        <v>523</v>
      </c>
      <c r="J446" s="10" t="s">
        <v>16</v>
      </c>
      <c r="K446" s="10">
        <v>2014</v>
      </c>
      <c r="L446" s="50" t="s">
        <v>541</v>
      </c>
      <c r="M446" s="55">
        <v>3</v>
      </c>
      <c r="N446" s="35">
        <v>4</v>
      </c>
      <c r="O446" s="51"/>
      <c r="P446" s="77"/>
    </row>
    <row r="447" spans="1:20" ht="12.75" customHeight="1">
      <c r="A447" s="39">
        <v>434</v>
      </c>
      <c r="B447" s="33">
        <v>114004384</v>
      </c>
      <c r="C447" s="14">
        <v>406</v>
      </c>
      <c r="D447" s="40">
        <v>14639</v>
      </c>
      <c r="E447" s="10">
        <v>16381</v>
      </c>
      <c r="F447" s="40">
        <v>14459</v>
      </c>
      <c r="G447" s="10">
        <v>16298</v>
      </c>
      <c r="H447" s="31">
        <f t="shared" si="42"/>
        <v>180</v>
      </c>
      <c r="I447" s="66">
        <f t="shared" si="43"/>
        <v>83</v>
      </c>
      <c r="J447" s="10" t="s">
        <v>44</v>
      </c>
      <c r="K447" s="10">
        <v>2015</v>
      </c>
      <c r="L447" s="50" t="s">
        <v>542</v>
      </c>
      <c r="M447" s="55">
        <v>3</v>
      </c>
      <c r="N447" s="35">
        <v>4</v>
      </c>
      <c r="O447" s="51"/>
      <c r="P447" s="77"/>
    </row>
    <row r="448" spans="1:20" ht="12.75" customHeight="1">
      <c r="A448" s="39">
        <v>435</v>
      </c>
      <c r="B448" s="33">
        <v>114004454</v>
      </c>
      <c r="C448" s="14">
        <v>407</v>
      </c>
      <c r="D448" s="44" t="s">
        <v>41</v>
      </c>
      <c r="E448" s="45" t="s">
        <v>41</v>
      </c>
      <c r="F448" s="44" t="s">
        <v>41</v>
      </c>
      <c r="G448" s="45" t="s">
        <v>41</v>
      </c>
      <c r="H448" s="71" t="s">
        <v>41</v>
      </c>
      <c r="I448" s="72" t="s">
        <v>41</v>
      </c>
      <c r="J448" s="45" t="s">
        <v>25</v>
      </c>
      <c r="K448" s="10">
        <v>2023</v>
      </c>
      <c r="L448" s="50" t="s">
        <v>543</v>
      </c>
      <c r="M448" s="55">
        <v>3</v>
      </c>
      <c r="N448" s="35">
        <v>4</v>
      </c>
      <c r="O448" s="51"/>
      <c r="P448" s="77"/>
      <c r="Q448" s="2">
        <v>4858</v>
      </c>
      <c r="R448" s="2">
        <f>Q448/2</f>
        <v>2429</v>
      </c>
      <c r="S448" s="2" t="e">
        <f>D448+R448</f>
        <v>#VALUE!</v>
      </c>
      <c r="T448" s="2" t="e">
        <f>E448+R448</f>
        <v>#VALUE!</v>
      </c>
    </row>
    <row r="449" spans="1:20" ht="12.75" customHeight="1">
      <c r="A449" s="39">
        <v>436</v>
      </c>
      <c r="B449" s="33">
        <v>114003923</v>
      </c>
      <c r="C449" s="14">
        <v>408</v>
      </c>
      <c r="D449" s="40">
        <v>31550</v>
      </c>
      <c r="E449" s="10">
        <v>33856</v>
      </c>
      <c r="F449" s="40">
        <v>31246</v>
      </c>
      <c r="G449" s="10">
        <v>33552</v>
      </c>
      <c r="H449" s="31">
        <f t="shared" si="42"/>
        <v>304</v>
      </c>
      <c r="I449" s="66">
        <f t="shared" si="43"/>
        <v>304</v>
      </c>
      <c r="J449" s="10" t="s">
        <v>16</v>
      </c>
      <c r="K449" s="10">
        <v>2014</v>
      </c>
      <c r="L449" s="50" t="s">
        <v>544</v>
      </c>
      <c r="M449" s="55">
        <v>3</v>
      </c>
      <c r="N449" s="35">
        <v>4</v>
      </c>
      <c r="O449" s="51"/>
      <c r="P449" s="77"/>
      <c r="Q449" s="2">
        <v>9079</v>
      </c>
      <c r="R449" s="2">
        <f>Q449/2</f>
        <v>4539.5</v>
      </c>
      <c r="S449" s="2">
        <f>D449+R449</f>
        <v>36089.5</v>
      </c>
      <c r="T449" s="2">
        <f>E449+R449</f>
        <v>38395.5</v>
      </c>
    </row>
    <row r="450" spans="1:20" ht="12.75" customHeight="1">
      <c r="A450" s="39">
        <v>437</v>
      </c>
      <c r="B450" s="43" t="s">
        <v>33</v>
      </c>
      <c r="C450" s="14">
        <v>409</v>
      </c>
      <c r="D450" s="40" t="s">
        <v>41</v>
      </c>
      <c r="E450" s="10" t="s">
        <v>41</v>
      </c>
      <c r="F450" s="40" t="s">
        <v>41</v>
      </c>
      <c r="G450" s="10" t="s">
        <v>41</v>
      </c>
      <c r="H450" s="31" t="s">
        <v>41</v>
      </c>
      <c r="I450" s="66" t="s">
        <v>41</v>
      </c>
      <c r="J450" s="10" t="s">
        <v>441</v>
      </c>
      <c r="K450" s="10">
        <v>2023</v>
      </c>
      <c r="L450" s="50" t="s">
        <v>545</v>
      </c>
      <c r="M450" s="55">
        <v>3</v>
      </c>
      <c r="N450" s="35">
        <v>4</v>
      </c>
      <c r="O450" s="51"/>
      <c r="P450" s="77"/>
      <c r="R450" s="82"/>
      <c r="S450" s="83"/>
      <c r="T450" s="83"/>
    </row>
    <row r="451" spans="1:20" ht="12.75" customHeight="1">
      <c r="A451" s="39">
        <v>438</v>
      </c>
      <c r="B451" s="33">
        <v>114008517</v>
      </c>
      <c r="C451" s="14">
        <v>410</v>
      </c>
      <c r="D451" s="40" t="s">
        <v>24</v>
      </c>
      <c r="E451" s="10" t="s">
        <v>24</v>
      </c>
      <c r="F451" s="40" t="s">
        <v>24</v>
      </c>
      <c r="G451" s="10" t="s">
        <v>24</v>
      </c>
      <c r="H451" s="31" t="s">
        <v>24</v>
      </c>
      <c r="I451" s="66" t="s">
        <v>24</v>
      </c>
      <c r="J451" s="10" t="s">
        <v>25</v>
      </c>
      <c r="K451" s="10">
        <v>2024</v>
      </c>
      <c r="L451" s="50" t="s">
        <v>546</v>
      </c>
      <c r="M451" s="55">
        <v>3</v>
      </c>
      <c r="N451" s="35">
        <v>4</v>
      </c>
      <c r="O451" s="51"/>
      <c r="P451" s="77"/>
      <c r="Q451" s="2">
        <v>56384</v>
      </c>
      <c r="R451" s="82">
        <f>Q451/2</f>
        <v>28192</v>
      </c>
      <c r="S451" s="83" t="e">
        <f>D451+R451</f>
        <v>#VALUE!</v>
      </c>
      <c r="T451" s="83" t="e">
        <f>E451+R451</f>
        <v>#VALUE!</v>
      </c>
    </row>
    <row r="452" spans="1:20" ht="12.75" customHeight="1">
      <c r="A452" s="39">
        <v>439</v>
      </c>
      <c r="B452" s="33">
        <v>114003824</v>
      </c>
      <c r="C452" s="14">
        <v>411</v>
      </c>
      <c r="D452" s="40">
        <v>3959</v>
      </c>
      <c r="E452" s="10">
        <v>1680</v>
      </c>
      <c r="F452" s="40">
        <v>3531</v>
      </c>
      <c r="G452" s="10">
        <v>1477</v>
      </c>
      <c r="H452" s="31">
        <f t="shared" si="42"/>
        <v>428</v>
      </c>
      <c r="I452" s="66">
        <f t="shared" si="43"/>
        <v>203</v>
      </c>
      <c r="J452" s="10" t="s">
        <v>68</v>
      </c>
      <c r="K452" s="10">
        <v>2024</v>
      </c>
      <c r="L452" s="50" t="s">
        <v>547</v>
      </c>
      <c r="M452" s="55">
        <v>3</v>
      </c>
      <c r="N452" s="35">
        <v>4</v>
      </c>
      <c r="O452" s="51"/>
      <c r="P452" s="77" t="s">
        <v>548</v>
      </c>
    </row>
    <row r="453" spans="1:20" ht="12.75" customHeight="1">
      <c r="A453" s="39">
        <v>440</v>
      </c>
      <c r="B453" s="33">
        <v>114006249</v>
      </c>
      <c r="C453" s="14">
        <v>412</v>
      </c>
      <c r="D453" s="40">
        <v>22629</v>
      </c>
      <c r="E453" s="10">
        <v>28918</v>
      </c>
      <c r="F453" s="40">
        <v>22564</v>
      </c>
      <c r="G453" s="10">
        <v>28847</v>
      </c>
      <c r="H453" s="31">
        <f t="shared" si="42"/>
        <v>65</v>
      </c>
      <c r="I453" s="66">
        <f t="shared" si="43"/>
        <v>71</v>
      </c>
      <c r="J453" s="10" t="s">
        <v>16</v>
      </c>
      <c r="K453" s="10">
        <v>2015</v>
      </c>
      <c r="L453" s="50" t="s">
        <v>549</v>
      </c>
      <c r="M453" s="55">
        <v>3</v>
      </c>
      <c r="N453" s="35">
        <v>4</v>
      </c>
      <c r="O453" s="51"/>
      <c r="P453" s="77"/>
      <c r="Q453" s="83"/>
      <c r="R453" s="82"/>
      <c r="S453" s="83"/>
      <c r="T453" s="83"/>
    </row>
    <row r="454" spans="1:20" ht="12.75" customHeight="1">
      <c r="A454" s="39">
        <v>441</v>
      </c>
      <c r="B454" s="33">
        <v>114003527</v>
      </c>
      <c r="C454" s="14" t="s">
        <v>550</v>
      </c>
      <c r="D454" s="44" t="s">
        <v>41</v>
      </c>
      <c r="E454" s="45" t="s">
        <v>41</v>
      </c>
      <c r="F454" s="44" t="s">
        <v>41</v>
      </c>
      <c r="G454" s="45" t="s">
        <v>41</v>
      </c>
      <c r="H454" s="71" t="s">
        <v>41</v>
      </c>
      <c r="I454" s="72" t="s">
        <v>41</v>
      </c>
      <c r="J454" s="45" t="s">
        <v>25</v>
      </c>
      <c r="K454" s="10">
        <v>2023</v>
      </c>
      <c r="L454" s="50" t="s">
        <v>551</v>
      </c>
      <c r="M454" s="55">
        <v>3</v>
      </c>
      <c r="N454" s="35">
        <v>1</v>
      </c>
      <c r="O454" s="51"/>
      <c r="P454" s="77"/>
      <c r="Q454" s="83">
        <v>2290</v>
      </c>
      <c r="R454" s="82">
        <f>Q454/2</f>
        <v>1145</v>
      </c>
      <c r="S454" s="83" t="e">
        <f>D454+R454</f>
        <v>#VALUE!</v>
      </c>
      <c r="T454" s="83" t="e">
        <f>E454+R454</f>
        <v>#VALUE!</v>
      </c>
    </row>
    <row r="455" spans="1:20" ht="12.75" customHeight="1">
      <c r="A455" s="39">
        <v>442</v>
      </c>
      <c r="B455" s="46" t="s">
        <v>58</v>
      </c>
      <c r="C455" s="14" t="s">
        <v>552</v>
      </c>
      <c r="D455" s="40"/>
      <c r="E455" s="10"/>
      <c r="F455" s="40"/>
      <c r="G455" s="10"/>
      <c r="H455" s="31"/>
      <c r="I455" s="66"/>
      <c r="J455" s="10" t="s">
        <v>59</v>
      </c>
      <c r="K455" s="10"/>
      <c r="L455" s="50"/>
      <c r="M455" s="55">
        <v>3</v>
      </c>
      <c r="N455" s="35">
        <v>1</v>
      </c>
      <c r="O455" s="51"/>
      <c r="P455" s="77"/>
      <c r="Q455" s="83"/>
      <c r="R455" s="82"/>
      <c r="S455" s="83"/>
      <c r="T455" s="83"/>
    </row>
    <row r="456" spans="1:20" ht="13.5" customHeight="1">
      <c r="A456" s="39">
        <v>443</v>
      </c>
      <c r="B456" s="89">
        <v>8811443788</v>
      </c>
      <c r="C456" s="14">
        <v>414</v>
      </c>
      <c r="D456" s="44" t="s">
        <v>41</v>
      </c>
      <c r="E456" s="45" t="s">
        <v>41</v>
      </c>
      <c r="F456" s="44" t="s">
        <v>41</v>
      </c>
      <c r="G456" s="45" t="s">
        <v>41</v>
      </c>
      <c r="H456" s="71" t="s">
        <v>41</v>
      </c>
      <c r="I456" s="72" t="s">
        <v>41</v>
      </c>
      <c r="J456" s="45" t="s">
        <v>81</v>
      </c>
      <c r="K456" s="10">
        <v>2021</v>
      </c>
      <c r="L456" s="75" t="s">
        <v>553</v>
      </c>
      <c r="M456" s="55">
        <v>3</v>
      </c>
      <c r="N456" s="35">
        <v>1</v>
      </c>
      <c r="O456" s="70"/>
      <c r="P456" s="84"/>
    </row>
    <row r="457" spans="1:20" ht="12.75" customHeight="1">
      <c r="A457" s="39">
        <v>444</v>
      </c>
      <c r="B457" s="33">
        <v>114006838</v>
      </c>
      <c r="C457" s="14">
        <v>415</v>
      </c>
      <c r="D457" s="40">
        <v>46449</v>
      </c>
      <c r="E457" s="10">
        <v>38838</v>
      </c>
      <c r="F457" s="40">
        <v>46054</v>
      </c>
      <c r="G457" s="10">
        <v>38727</v>
      </c>
      <c r="H457" s="31">
        <f t="shared" ref="H457:I461" si="44">D457-F457</f>
        <v>395</v>
      </c>
      <c r="I457" s="66">
        <f t="shared" si="44"/>
        <v>111</v>
      </c>
      <c r="J457" s="10" t="s">
        <v>63</v>
      </c>
      <c r="K457" s="10">
        <v>2015</v>
      </c>
      <c r="L457" s="75" t="s">
        <v>554</v>
      </c>
      <c r="M457" s="55">
        <v>3</v>
      </c>
      <c r="N457" s="35">
        <v>1</v>
      </c>
      <c r="O457" s="51"/>
      <c r="P457" s="77"/>
      <c r="Q457" s="83"/>
      <c r="R457" s="82">
        <f>Q457/2</f>
        <v>0</v>
      </c>
      <c r="S457" s="83"/>
      <c r="T457" s="83"/>
    </row>
    <row r="458" spans="1:20" ht="12.75" customHeight="1">
      <c r="A458" s="39">
        <v>445</v>
      </c>
      <c r="B458" s="33">
        <v>114004635</v>
      </c>
      <c r="C458" s="14">
        <v>416</v>
      </c>
      <c r="D458" s="40">
        <v>6786</v>
      </c>
      <c r="E458" s="10">
        <v>7575</v>
      </c>
      <c r="F458" s="40">
        <v>6632</v>
      </c>
      <c r="G458" s="10">
        <v>7392</v>
      </c>
      <c r="H458" s="31">
        <f t="shared" si="44"/>
        <v>154</v>
      </c>
      <c r="I458" s="66">
        <f t="shared" si="44"/>
        <v>183</v>
      </c>
      <c r="J458" s="10" t="s">
        <v>44</v>
      </c>
      <c r="K458" s="10">
        <v>2021</v>
      </c>
      <c r="L458" s="50" t="s">
        <v>555</v>
      </c>
      <c r="M458" s="55">
        <v>3</v>
      </c>
      <c r="N458" s="35">
        <v>1</v>
      </c>
      <c r="O458" s="51"/>
      <c r="P458" s="77"/>
      <c r="Q458" s="83"/>
      <c r="R458" s="82"/>
      <c r="S458" s="83"/>
      <c r="T458" s="83"/>
    </row>
    <row r="459" spans="1:20" ht="12.75" customHeight="1">
      <c r="A459" s="39">
        <v>446</v>
      </c>
      <c r="B459" s="33">
        <v>114010938</v>
      </c>
      <c r="C459" s="14">
        <v>417</v>
      </c>
      <c r="D459" s="40">
        <v>59226</v>
      </c>
      <c r="E459" s="10">
        <v>77885</v>
      </c>
      <c r="F459" s="40">
        <v>57876</v>
      </c>
      <c r="G459" s="10">
        <v>76335</v>
      </c>
      <c r="H459" s="31">
        <f t="shared" si="44"/>
        <v>1350</v>
      </c>
      <c r="I459" s="66">
        <f t="shared" si="44"/>
        <v>1550</v>
      </c>
      <c r="J459" s="10" t="s">
        <v>16</v>
      </c>
      <c r="K459" s="10">
        <v>2019</v>
      </c>
      <c r="L459" s="50" t="s">
        <v>556</v>
      </c>
      <c r="M459" s="55">
        <v>3</v>
      </c>
      <c r="N459" s="35">
        <v>1</v>
      </c>
      <c r="O459" s="51"/>
      <c r="P459" s="77"/>
      <c r="Q459" s="83"/>
      <c r="R459" s="82"/>
      <c r="S459" s="83"/>
      <c r="T459" s="83"/>
    </row>
    <row r="460" spans="1:20" ht="12.75" customHeight="1">
      <c r="A460" s="39">
        <v>447</v>
      </c>
      <c r="B460" s="33">
        <v>114010906</v>
      </c>
      <c r="C460" s="14">
        <v>418</v>
      </c>
      <c r="D460" s="40">
        <v>56940</v>
      </c>
      <c r="E460" s="10">
        <v>73993</v>
      </c>
      <c r="F460" s="40">
        <v>56220</v>
      </c>
      <c r="G460" s="10">
        <v>73164</v>
      </c>
      <c r="H460" s="31">
        <f t="shared" si="44"/>
        <v>720</v>
      </c>
      <c r="I460" s="66">
        <f t="shared" si="44"/>
        <v>829</v>
      </c>
      <c r="J460" s="10" t="s">
        <v>16</v>
      </c>
      <c r="K460" s="10">
        <v>2019</v>
      </c>
      <c r="L460" s="50" t="s">
        <v>557</v>
      </c>
      <c r="M460" s="55">
        <v>3</v>
      </c>
      <c r="N460" s="35">
        <v>1</v>
      </c>
      <c r="O460" s="51"/>
      <c r="P460" s="77"/>
    </row>
    <row r="461" spans="1:20" ht="12.75" customHeight="1">
      <c r="A461" s="39">
        <v>448</v>
      </c>
      <c r="B461" s="33">
        <v>114005361</v>
      </c>
      <c r="C461" s="14">
        <v>419</v>
      </c>
      <c r="D461" s="40">
        <v>58197</v>
      </c>
      <c r="E461" s="10">
        <v>41796</v>
      </c>
      <c r="F461" s="40">
        <v>54996</v>
      </c>
      <c r="G461" s="10">
        <v>40240</v>
      </c>
      <c r="H461" s="31">
        <f t="shared" si="44"/>
        <v>3201</v>
      </c>
      <c r="I461" s="66">
        <f t="shared" si="44"/>
        <v>1556</v>
      </c>
      <c r="J461" s="10" t="s">
        <v>16</v>
      </c>
      <c r="K461" s="10">
        <v>2015</v>
      </c>
      <c r="L461" s="50" t="s">
        <v>558</v>
      </c>
      <c r="M461" s="55">
        <v>3</v>
      </c>
      <c r="N461" s="35">
        <v>1</v>
      </c>
      <c r="O461" s="51"/>
      <c r="P461" s="77"/>
    </row>
    <row r="462" spans="1:20" ht="12.75" customHeight="1">
      <c r="A462" s="39">
        <v>449</v>
      </c>
      <c r="B462" s="43">
        <v>8194626155</v>
      </c>
      <c r="C462" s="14">
        <v>420</v>
      </c>
      <c r="D462" s="44" t="s">
        <v>41</v>
      </c>
      <c r="E462" s="45" t="s">
        <v>41</v>
      </c>
      <c r="F462" s="44" t="s">
        <v>41</v>
      </c>
      <c r="G462" s="45" t="s">
        <v>41</v>
      </c>
      <c r="H462" s="71" t="s">
        <v>41</v>
      </c>
      <c r="I462" s="72" t="s">
        <v>41</v>
      </c>
      <c r="J462" s="45" t="s">
        <v>81</v>
      </c>
      <c r="K462" s="10">
        <v>2021</v>
      </c>
      <c r="L462" s="75" t="s">
        <v>559</v>
      </c>
      <c r="M462" s="55">
        <v>3</v>
      </c>
      <c r="N462" s="35">
        <v>1</v>
      </c>
      <c r="O462" s="51"/>
      <c r="P462" s="84"/>
    </row>
    <row r="463" spans="1:20" ht="12.75" customHeight="1">
      <c r="A463" s="39">
        <v>450</v>
      </c>
      <c r="B463" s="33">
        <v>114010634</v>
      </c>
      <c r="C463" s="14" t="s">
        <v>560</v>
      </c>
      <c r="D463" s="40">
        <v>10123</v>
      </c>
      <c r="E463" s="10">
        <v>11572</v>
      </c>
      <c r="F463" s="40">
        <v>9948</v>
      </c>
      <c r="G463" s="10">
        <v>11369</v>
      </c>
      <c r="H463" s="31">
        <f t="shared" ref="H463:I465" si="45">D463-F463</f>
        <v>175</v>
      </c>
      <c r="I463" s="66">
        <f t="shared" si="45"/>
        <v>203</v>
      </c>
      <c r="J463" s="10" t="s">
        <v>100</v>
      </c>
      <c r="K463" s="10">
        <v>2017</v>
      </c>
      <c r="L463" s="50" t="s">
        <v>561</v>
      </c>
      <c r="M463" s="55">
        <v>3</v>
      </c>
      <c r="N463" s="35">
        <v>1</v>
      </c>
      <c r="O463" s="51"/>
      <c r="P463" s="77"/>
    </row>
    <row r="464" spans="1:20" ht="12.75" customHeight="1">
      <c r="A464" s="39">
        <v>451</v>
      </c>
      <c r="B464" s="33">
        <v>114008384</v>
      </c>
      <c r="C464" s="14" t="s">
        <v>562</v>
      </c>
      <c r="D464" s="40">
        <v>45979</v>
      </c>
      <c r="E464" s="10">
        <v>57008</v>
      </c>
      <c r="F464" s="40">
        <v>45693</v>
      </c>
      <c r="G464" s="10">
        <v>56900</v>
      </c>
      <c r="H464" s="31">
        <f t="shared" si="45"/>
        <v>286</v>
      </c>
      <c r="I464" s="66">
        <f t="shared" si="45"/>
        <v>108</v>
      </c>
      <c r="J464" s="10" t="s">
        <v>100</v>
      </c>
      <c r="K464" s="10">
        <v>2017</v>
      </c>
      <c r="L464" s="50" t="s">
        <v>563</v>
      </c>
      <c r="M464" s="55">
        <v>3</v>
      </c>
      <c r="N464" s="35">
        <v>1</v>
      </c>
      <c r="O464" s="51"/>
      <c r="P464" s="77"/>
      <c r="Q464" s="83"/>
      <c r="R464" s="82">
        <f>Q464/2</f>
        <v>0</v>
      </c>
      <c r="S464" s="83">
        <f>D465+R464</f>
        <v>13718</v>
      </c>
      <c r="T464" s="83">
        <f>E465+R464</f>
        <v>5277</v>
      </c>
    </row>
    <row r="465" spans="1:20" ht="12.75" customHeight="1">
      <c r="A465" s="39">
        <v>452</v>
      </c>
      <c r="B465" s="33">
        <v>114004890</v>
      </c>
      <c r="C465" s="14">
        <v>422</v>
      </c>
      <c r="D465" s="40">
        <v>13718</v>
      </c>
      <c r="E465" s="10">
        <v>5277</v>
      </c>
      <c r="F465" s="40">
        <v>13366</v>
      </c>
      <c r="G465" s="10">
        <v>5149</v>
      </c>
      <c r="H465" s="31">
        <f t="shared" si="45"/>
        <v>352</v>
      </c>
      <c r="I465" s="66">
        <f t="shared" si="45"/>
        <v>128</v>
      </c>
      <c r="J465" s="10" t="s">
        <v>68</v>
      </c>
      <c r="K465" s="10">
        <v>2021</v>
      </c>
      <c r="L465" s="50" t="s">
        <v>564</v>
      </c>
      <c r="M465" s="55">
        <v>3</v>
      </c>
      <c r="N465" s="35">
        <v>1</v>
      </c>
      <c r="O465" s="51"/>
      <c r="P465" s="77"/>
      <c r="Q465" s="83"/>
      <c r="R465" s="82"/>
      <c r="S465" s="83"/>
      <c r="T465" s="83"/>
    </row>
    <row r="466" spans="1:20" ht="12.75" customHeight="1">
      <c r="A466" s="39">
        <v>453</v>
      </c>
      <c r="B466" s="105" t="s">
        <v>58</v>
      </c>
      <c r="C466" s="14">
        <v>423</v>
      </c>
      <c r="D466" s="40"/>
      <c r="E466" s="10"/>
      <c r="F466" s="40"/>
      <c r="G466" s="10"/>
      <c r="H466" s="31"/>
      <c r="I466" s="66"/>
      <c r="J466" s="10" t="s">
        <v>59</v>
      </c>
      <c r="K466" s="10"/>
      <c r="L466" s="50"/>
      <c r="M466" s="55">
        <v>3</v>
      </c>
      <c r="N466" s="35">
        <v>1</v>
      </c>
      <c r="O466" s="51"/>
      <c r="P466" s="77"/>
    </row>
    <row r="467" spans="1:20" ht="12.75" customHeight="1">
      <c r="A467" s="39">
        <v>454</v>
      </c>
      <c r="B467" s="3">
        <v>114005815</v>
      </c>
      <c r="C467" s="14">
        <v>424</v>
      </c>
      <c r="D467" s="44" t="s">
        <v>41</v>
      </c>
      <c r="E467" s="45" t="s">
        <v>41</v>
      </c>
      <c r="F467" s="44" t="s">
        <v>41</v>
      </c>
      <c r="G467" s="45" t="s">
        <v>41</v>
      </c>
      <c r="H467" s="71" t="s">
        <v>41</v>
      </c>
      <c r="I467" s="72" t="s">
        <v>41</v>
      </c>
      <c r="J467" s="10" t="s">
        <v>81</v>
      </c>
      <c r="K467" s="10"/>
      <c r="L467" s="75" t="s">
        <v>565</v>
      </c>
      <c r="M467" s="55">
        <v>3</v>
      </c>
      <c r="N467" s="35">
        <v>1</v>
      </c>
      <c r="O467" s="51"/>
      <c r="P467" s="84"/>
    </row>
    <row r="468" spans="1:20" ht="12.75" customHeight="1">
      <c r="A468" s="39">
        <v>455</v>
      </c>
      <c r="B468" s="33">
        <v>114004924</v>
      </c>
      <c r="C468" s="14">
        <v>425</v>
      </c>
      <c r="D468" s="40">
        <v>37</v>
      </c>
      <c r="E468" s="10">
        <v>61</v>
      </c>
      <c r="F468" s="40">
        <v>37</v>
      </c>
      <c r="G468" s="10">
        <v>61</v>
      </c>
      <c r="H468" s="31">
        <f t="shared" ref="H468:I474" si="46">D468-F468</f>
        <v>0</v>
      </c>
      <c r="I468" s="66">
        <f t="shared" si="46"/>
        <v>0</v>
      </c>
      <c r="J468" s="10" t="s">
        <v>16</v>
      </c>
      <c r="K468" s="10">
        <v>2015</v>
      </c>
      <c r="L468" s="50" t="s">
        <v>566</v>
      </c>
      <c r="M468" s="55">
        <v>3</v>
      </c>
      <c r="N468" s="35">
        <v>1</v>
      </c>
      <c r="O468" s="51"/>
      <c r="P468" s="77"/>
    </row>
    <row r="469" spans="1:20" ht="12.75" customHeight="1">
      <c r="A469" s="39">
        <v>456</v>
      </c>
      <c r="B469" s="33">
        <v>114006834</v>
      </c>
      <c r="C469" s="14">
        <v>426</v>
      </c>
      <c r="D469" s="40" t="s">
        <v>24</v>
      </c>
      <c r="E469" s="10" t="s">
        <v>24</v>
      </c>
      <c r="F469" s="40" t="s">
        <v>24</v>
      </c>
      <c r="G469" s="10" t="s">
        <v>24</v>
      </c>
      <c r="H469" s="31" t="s">
        <v>24</v>
      </c>
      <c r="I469" s="66" t="s">
        <v>24</v>
      </c>
      <c r="J469" s="10" t="s">
        <v>25</v>
      </c>
      <c r="K469" s="10">
        <v>2024</v>
      </c>
      <c r="L469" s="50" t="s">
        <v>567</v>
      </c>
      <c r="M469" s="55">
        <v>2</v>
      </c>
      <c r="N469" s="35">
        <v>4</v>
      </c>
      <c r="O469" s="51"/>
      <c r="P469" s="77"/>
    </row>
    <row r="470" spans="1:20" ht="12.75" customHeight="1">
      <c r="A470" s="39">
        <v>457</v>
      </c>
      <c r="B470" s="89">
        <v>2623926111</v>
      </c>
      <c r="C470" s="14">
        <v>427</v>
      </c>
      <c r="D470" s="44" t="s">
        <v>41</v>
      </c>
      <c r="E470" s="45" t="s">
        <v>41</v>
      </c>
      <c r="F470" s="44" t="s">
        <v>41</v>
      </c>
      <c r="G470" s="45" t="s">
        <v>41</v>
      </c>
      <c r="H470" s="71" t="s">
        <v>41</v>
      </c>
      <c r="I470" s="72" t="s">
        <v>41</v>
      </c>
      <c r="J470" s="45" t="s">
        <v>81</v>
      </c>
      <c r="K470" s="10"/>
      <c r="L470" s="75" t="s">
        <v>568</v>
      </c>
      <c r="M470" s="55">
        <v>2</v>
      </c>
      <c r="N470" s="35">
        <v>4</v>
      </c>
      <c r="O470" s="70"/>
      <c r="P470" s="77"/>
    </row>
    <row r="471" spans="1:20" ht="12.75" customHeight="1">
      <c r="A471" s="39">
        <v>458</v>
      </c>
      <c r="B471" s="33">
        <v>114008791</v>
      </c>
      <c r="C471" s="14" t="s">
        <v>569</v>
      </c>
      <c r="D471" s="102">
        <v>47087</v>
      </c>
      <c r="E471" s="10">
        <v>35230</v>
      </c>
      <c r="F471" s="102">
        <v>44985</v>
      </c>
      <c r="G471" s="10">
        <v>34270</v>
      </c>
      <c r="H471" s="31">
        <f t="shared" si="46"/>
        <v>2102</v>
      </c>
      <c r="I471" s="66">
        <f t="shared" si="46"/>
        <v>960</v>
      </c>
      <c r="J471" s="10" t="s">
        <v>68</v>
      </c>
      <c r="K471" s="10">
        <v>2020</v>
      </c>
      <c r="L471" s="50" t="s">
        <v>570</v>
      </c>
      <c r="M471" s="55">
        <v>2</v>
      </c>
      <c r="N471" s="35">
        <v>4</v>
      </c>
      <c r="O471" s="51"/>
      <c r="P471" s="77"/>
    </row>
    <row r="472" spans="1:20" ht="12.75" customHeight="1">
      <c r="A472" s="39">
        <v>459</v>
      </c>
      <c r="B472" s="33">
        <v>9703315403</v>
      </c>
      <c r="C472" s="14" t="s">
        <v>571</v>
      </c>
      <c r="D472" s="102">
        <v>11419</v>
      </c>
      <c r="E472" s="10">
        <v>11399</v>
      </c>
      <c r="F472" s="102">
        <v>11168</v>
      </c>
      <c r="G472" s="10">
        <v>11188</v>
      </c>
      <c r="H472" s="31">
        <f t="shared" si="46"/>
        <v>251</v>
      </c>
      <c r="I472" s="66">
        <f t="shared" si="46"/>
        <v>211</v>
      </c>
      <c r="J472" s="10" t="s">
        <v>68</v>
      </c>
      <c r="K472" s="10">
        <v>2021</v>
      </c>
      <c r="L472" s="75" t="s">
        <v>572</v>
      </c>
      <c r="M472" s="55">
        <v>2</v>
      </c>
      <c r="N472" s="35">
        <v>4</v>
      </c>
      <c r="O472" s="70"/>
      <c r="P472" s="84"/>
    </row>
    <row r="473" spans="1:20" ht="12.75" customHeight="1">
      <c r="A473" s="39">
        <v>460</v>
      </c>
      <c r="B473" s="33">
        <v>114006936</v>
      </c>
      <c r="C473" s="14">
        <v>429</v>
      </c>
      <c r="D473" s="102" t="s">
        <v>24</v>
      </c>
      <c r="E473" s="10" t="s">
        <v>24</v>
      </c>
      <c r="F473" s="102" t="s">
        <v>24</v>
      </c>
      <c r="G473" s="10" t="s">
        <v>24</v>
      </c>
      <c r="H473" s="31" t="s">
        <v>24</v>
      </c>
      <c r="I473" s="66" t="s">
        <v>24</v>
      </c>
      <c r="J473" s="10" t="s">
        <v>16</v>
      </c>
      <c r="K473" s="10">
        <v>2016</v>
      </c>
      <c r="L473" s="50" t="s">
        <v>573</v>
      </c>
      <c r="M473" s="55">
        <v>2</v>
      </c>
      <c r="N473" s="35">
        <v>4</v>
      </c>
      <c r="O473" s="51"/>
      <c r="P473" s="77"/>
      <c r="R473" s="82"/>
      <c r="S473" s="83"/>
      <c r="T473" s="83"/>
    </row>
    <row r="474" spans="1:20" ht="12.75" customHeight="1">
      <c r="A474" s="39">
        <v>461</v>
      </c>
      <c r="B474" s="33">
        <v>114005380</v>
      </c>
      <c r="C474" s="14">
        <v>430</v>
      </c>
      <c r="D474" s="102">
        <v>103716</v>
      </c>
      <c r="E474" s="10">
        <v>90226</v>
      </c>
      <c r="F474" s="102">
        <v>100780</v>
      </c>
      <c r="G474" s="10">
        <v>88941</v>
      </c>
      <c r="H474" s="31">
        <f t="shared" si="46"/>
        <v>2936</v>
      </c>
      <c r="I474" s="66">
        <f t="shared" si="46"/>
        <v>1285</v>
      </c>
      <c r="J474" s="10" t="s">
        <v>44</v>
      </c>
      <c r="K474" s="10">
        <v>2018</v>
      </c>
      <c r="L474" s="50" t="s">
        <v>574</v>
      </c>
      <c r="M474" s="55">
        <v>2</v>
      </c>
      <c r="N474" s="35">
        <v>4</v>
      </c>
      <c r="O474" s="51"/>
      <c r="P474" s="77"/>
      <c r="R474" s="82"/>
      <c r="S474" s="83"/>
      <c r="T474" s="83"/>
    </row>
    <row r="475" spans="1:20" ht="12.75" customHeight="1">
      <c r="A475" s="39">
        <v>462</v>
      </c>
      <c r="B475" s="106" t="s">
        <v>575</v>
      </c>
      <c r="C475" s="14">
        <v>431</v>
      </c>
      <c r="D475" s="107" t="s">
        <v>41</v>
      </c>
      <c r="E475" s="45" t="s">
        <v>41</v>
      </c>
      <c r="F475" s="107" t="s">
        <v>41</v>
      </c>
      <c r="G475" s="45" t="s">
        <v>41</v>
      </c>
      <c r="H475" s="71" t="s">
        <v>41</v>
      </c>
      <c r="I475" s="72" t="s">
        <v>41</v>
      </c>
      <c r="J475" s="45" t="s">
        <v>81</v>
      </c>
      <c r="K475" s="10"/>
      <c r="L475" s="75" t="s">
        <v>576</v>
      </c>
      <c r="M475" s="55">
        <v>2</v>
      </c>
      <c r="N475" s="35">
        <v>3</v>
      </c>
      <c r="O475" s="51"/>
      <c r="P475" s="84"/>
    </row>
    <row r="476" spans="1:20" ht="12.75" customHeight="1">
      <c r="A476" s="39">
        <v>463</v>
      </c>
      <c r="B476" s="33">
        <v>114008165</v>
      </c>
      <c r="C476" s="14">
        <v>432</v>
      </c>
      <c r="D476" s="102">
        <v>27122</v>
      </c>
      <c r="E476" s="10">
        <v>31252</v>
      </c>
      <c r="F476" s="102">
        <v>26889</v>
      </c>
      <c r="G476" s="10">
        <v>31043</v>
      </c>
      <c r="H476" s="31">
        <f>D476-F476</f>
        <v>233</v>
      </c>
      <c r="I476" s="66">
        <f>E476-G476</f>
        <v>209</v>
      </c>
      <c r="J476" s="10" t="s">
        <v>16</v>
      </c>
      <c r="K476" s="10">
        <v>2017</v>
      </c>
      <c r="L476" s="50" t="s">
        <v>577</v>
      </c>
      <c r="M476" s="55">
        <v>2</v>
      </c>
      <c r="N476" s="35">
        <v>3</v>
      </c>
      <c r="O476" s="51"/>
      <c r="P476" s="77"/>
    </row>
    <row r="477" spans="1:20" ht="12.75" customHeight="1">
      <c r="A477" s="39">
        <v>464</v>
      </c>
      <c r="B477" s="46" t="s">
        <v>58</v>
      </c>
      <c r="C477" s="14">
        <v>433</v>
      </c>
      <c r="D477" s="102"/>
      <c r="E477" s="10"/>
      <c r="F477" s="102"/>
      <c r="G477" s="10"/>
      <c r="H477" s="31"/>
      <c r="I477" s="66"/>
      <c r="J477" s="10" t="s">
        <v>59</v>
      </c>
      <c r="K477" s="10"/>
      <c r="L477" s="50"/>
      <c r="M477" s="55">
        <v>2</v>
      </c>
      <c r="N477" s="35">
        <v>3</v>
      </c>
      <c r="O477" s="51"/>
      <c r="P477" s="77"/>
      <c r="Q477" s="83"/>
      <c r="R477" s="82"/>
      <c r="S477" s="83"/>
      <c r="T477" s="83"/>
    </row>
    <row r="478" spans="1:20" ht="12.75" customHeight="1">
      <c r="A478" s="39">
        <v>465</v>
      </c>
      <c r="B478" s="33">
        <v>6367398824</v>
      </c>
      <c r="C478" s="14">
        <v>434</v>
      </c>
      <c r="D478" s="102">
        <v>19324</v>
      </c>
      <c r="E478" s="10">
        <v>14891</v>
      </c>
      <c r="F478" s="102">
        <v>19065</v>
      </c>
      <c r="G478" s="10">
        <v>14821</v>
      </c>
      <c r="H478" s="31">
        <f t="shared" ref="H478:I480" si="47">D478-F478</f>
        <v>259</v>
      </c>
      <c r="I478" s="66">
        <f t="shared" si="47"/>
        <v>70</v>
      </c>
      <c r="J478" s="10" t="s">
        <v>16</v>
      </c>
      <c r="K478" s="10">
        <v>2014</v>
      </c>
      <c r="L478" s="50" t="s">
        <v>578</v>
      </c>
      <c r="M478" s="55">
        <v>2</v>
      </c>
      <c r="N478" s="35">
        <v>3</v>
      </c>
      <c r="O478" s="51"/>
      <c r="P478" s="77"/>
      <c r="Q478" s="83">
        <v>361</v>
      </c>
      <c r="R478" s="82">
        <f>Q478/2</f>
        <v>180.5</v>
      </c>
      <c r="S478" s="83">
        <f>D478+R478</f>
        <v>19504.5</v>
      </c>
      <c r="T478" s="83">
        <f>E478+R478</f>
        <v>15071.5</v>
      </c>
    </row>
    <row r="479" spans="1:20" ht="12.75" customHeight="1">
      <c r="A479" s="39">
        <v>466</v>
      </c>
      <c r="B479" s="33">
        <v>114081128</v>
      </c>
      <c r="C479" s="14">
        <v>435</v>
      </c>
      <c r="D479" s="102">
        <v>22315</v>
      </c>
      <c r="E479" s="10">
        <v>16606</v>
      </c>
      <c r="F479" s="102">
        <v>21684</v>
      </c>
      <c r="G479" s="10">
        <v>16310</v>
      </c>
      <c r="H479" s="31">
        <f t="shared" si="47"/>
        <v>631</v>
      </c>
      <c r="I479" s="66">
        <f t="shared" si="47"/>
        <v>296</v>
      </c>
      <c r="J479" s="10" t="s">
        <v>16</v>
      </c>
      <c r="K479" s="10">
        <v>2013</v>
      </c>
      <c r="L479" s="50" t="s">
        <v>579</v>
      </c>
      <c r="M479" s="55">
        <v>2</v>
      </c>
      <c r="N479" s="35">
        <v>3</v>
      </c>
      <c r="O479" s="51"/>
      <c r="P479" s="77"/>
      <c r="Q479" s="83"/>
      <c r="R479" s="82"/>
      <c r="S479" s="83"/>
      <c r="T479" s="83"/>
    </row>
    <row r="480" spans="1:20" ht="12.75" customHeight="1">
      <c r="A480" s="39">
        <v>467</v>
      </c>
      <c r="B480" s="33">
        <v>114010390</v>
      </c>
      <c r="C480" s="14">
        <v>436</v>
      </c>
      <c r="D480" s="102">
        <v>3145</v>
      </c>
      <c r="E480" s="10">
        <v>1500</v>
      </c>
      <c r="F480" s="102">
        <v>2990</v>
      </c>
      <c r="G480" s="10">
        <v>1443</v>
      </c>
      <c r="H480" s="31">
        <f t="shared" si="47"/>
        <v>155</v>
      </c>
      <c r="I480" s="66">
        <f t="shared" si="47"/>
        <v>57</v>
      </c>
      <c r="J480" s="10" t="s">
        <v>63</v>
      </c>
      <c r="K480" s="10">
        <v>2022</v>
      </c>
      <c r="L480" s="50" t="s">
        <v>580</v>
      </c>
      <c r="M480" s="55">
        <v>2</v>
      </c>
      <c r="N480" s="35">
        <v>3</v>
      </c>
      <c r="O480" s="51"/>
      <c r="P480" s="77"/>
      <c r="Q480" s="83"/>
      <c r="R480" s="82"/>
      <c r="S480" s="83"/>
      <c r="T480" s="83"/>
    </row>
    <row r="481" spans="1:20" ht="12.75" customHeight="1">
      <c r="A481" s="39">
        <v>468</v>
      </c>
      <c r="B481" s="48">
        <v>2090516122</v>
      </c>
      <c r="C481" s="14" t="s">
        <v>581</v>
      </c>
      <c r="D481" s="44" t="s">
        <v>41</v>
      </c>
      <c r="E481" s="45" t="s">
        <v>41</v>
      </c>
      <c r="F481" s="44" t="s">
        <v>41</v>
      </c>
      <c r="G481" s="45" t="s">
        <v>41</v>
      </c>
      <c r="H481" s="71" t="s">
        <v>41</v>
      </c>
      <c r="I481" s="72" t="s">
        <v>41</v>
      </c>
      <c r="J481" s="45" t="s">
        <v>81</v>
      </c>
      <c r="K481" s="10"/>
      <c r="L481" s="75" t="s">
        <v>582</v>
      </c>
      <c r="M481" s="55">
        <v>2</v>
      </c>
      <c r="N481" s="35">
        <v>3</v>
      </c>
      <c r="O481" s="70"/>
      <c r="P481" s="84"/>
      <c r="Q481" s="83"/>
      <c r="R481" s="82"/>
      <c r="S481" s="83"/>
      <c r="T481" s="83"/>
    </row>
    <row r="482" spans="1:20" ht="12.75" customHeight="1">
      <c r="A482" s="39">
        <v>469</v>
      </c>
      <c r="B482" s="33">
        <v>8364915133</v>
      </c>
      <c r="C482" s="14" t="s">
        <v>583</v>
      </c>
      <c r="D482" s="44" t="s">
        <v>41</v>
      </c>
      <c r="E482" s="45" t="s">
        <v>41</v>
      </c>
      <c r="F482" s="44" t="s">
        <v>41</v>
      </c>
      <c r="G482" s="45" t="s">
        <v>41</v>
      </c>
      <c r="H482" s="71" t="s">
        <v>41</v>
      </c>
      <c r="I482" s="72" t="s">
        <v>41</v>
      </c>
      <c r="J482" s="45" t="s">
        <v>81</v>
      </c>
      <c r="K482" s="10"/>
      <c r="L482" s="75" t="s">
        <v>584</v>
      </c>
      <c r="M482" s="55">
        <v>2</v>
      </c>
      <c r="N482" s="35">
        <v>3</v>
      </c>
      <c r="O482" s="70"/>
      <c r="P482" s="84"/>
      <c r="Q482" s="83"/>
      <c r="R482" s="82"/>
      <c r="S482" s="83"/>
      <c r="T482" s="83"/>
    </row>
    <row r="483" spans="1:20" ht="12.75" customHeight="1">
      <c r="A483" s="39">
        <v>470</v>
      </c>
      <c r="B483" s="33">
        <v>4690516122</v>
      </c>
      <c r="C483" s="14" t="s">
        <v>585</v>
      </c>
      <c r="D483" s="107" t="s">
        <v>41</v>
      </c>
      <c r="E483" s="45" t="s">
        <v>41</v>
      </c>
      <c r="F483" s="107" t="s">
        <v>41</v>
      </c>
      <c r="G483" s="45" t="s">
        <v>41</v>
      </c>
      <c r="H483" s="71" t="s">
        <v>41</v>
      </c>
      <c r="I483" s="72" t="s">
        <v>41</v>
      </c>
      <c r="J483" s="45" t="s">
        <v>81</v>
      </c>
      <c r="K483" s="10"/>
      <c r="L483" s="75" t="s">
        <v>586</v>
      </c>
      <c r="M483" s="55">
        <v>2</v>
      </c>
      <c r="N483" s="35">
        <v>3</v>
      </c>
      <c r="O483" s="51"/>
      <c r="P483" s="84"/>
      <c r="Q483" s="83"/>
      <c r="R483" s="82"/>
      <c r="S483" s="83"/>
      <c r="T483" s="83"/>
    </row>
    <row r="484" spans="1:20" ht="12.75" customHeight="1">
      <c r="A484" s="39">
        <v>471</v>
      </c>
      <c r="B484" s="43">
        <v>3790516122</v>
      </c>
      <c r="C484" s="14" t="s">
        <v>587</v>
      </c>
      <c r="D484" s="107" t="s">
        <v>41</v>
      </c>
      <c r="E484" s="45" t="s">
        <v>41</v>
      </c>
      <c r="F484" s="107" t="s">
        <v>41</v>
      </c>
      <c r="G484" s="45" t="s">
        <v>41</v>
      </c>
      <c r="H484" s="71" t="s">
        <v>41</v>
      </c>
      <c r="I484" s="72" t="s">
        <v>41</v>
      </c>
      <c r="J484" s="45" t="s">
        <v>81</v>
      </c>
      <c r="K484" s="10"/>
      <c r="L484" s="75" t="s">
        <v>588</v>
      </c>
      <c r="M484" s="55">
        <v>2</v>
      </c>
      <c r="N484" s="35">
        <v>3</v>
      </c>
      <c r="O484" s="51"/>
      <c r="P484" s="84"/>
      <c r="Q484" s="83"/>
      <c r="R484" s="82"/>
      <c r="S484" s="83"/>
      <c r="T484" s="83"/>
    </row>
    <row r="485" spans="1:20" ht="12.75" customHeight="1">
      <c r="A485" s="39">
        <v>472</v>
      </c>
      <c r="B485" s="43">
        <v>5690516122</v>
      </c>
      <c r="C485" s="14" t="s">
        <v>589</v>
      </c>
      <c r="D485" s="107" t="s">
        <v>41</v>
      </c>
      <c r="E485" s="45" t="s">
        <v>41</v>
      </c>
      <c r="F485" s="107" t="s">
        <v>41</v>
      </c>
      <c r="G485" s="45" t="s">
        <v>41</v>
      </c>
      <c r="H485" s="71" t="s">
        <v>41</v>
      </c>
      <c r="I485" s="72" t="s">
        <v>41</v>
      </c>
      <c r="J485" s="45" t="s">
        <v>81</v>
      </c>
      <c r="K485" s="10"/>
      <c r="L485" s="75" t="s">
        <v>590</v>
      </c>
      <c r="M485" s="55">
        <v>2</v>
      </c>
      <c r="N485" s="35">
        <v>3</v>
      </c>
      <c r="O485" s="51"/>
      <c r="P485" s="84"/>
    </row>
    <row r="486" spans="1:20" ht="12.75" customHeight="1">
      <c r="A486" s="39">
        <v>473</v>
      </c>
      <c r="B486" s="33">
        <v>114008611</v>
      </c>
      <c r="C486" s="14">
        <v>439</v>
      </c>
      <c r="D486" s="102">
        <v>189333</v>
      </c>
      <c r="E486" s="10">
        <v>0</v>
      </c>
      <c r="F486" s="102">
        <v>186833</v>
      </c>
      <c r="G486" s="10">
        <v>0</v>
      </c>
      <c r="H486" s="31">
        <f t="shared" ref="H486:H499" si="48">D486-F486</f>
        <v>2500</v>
      </c>
      <c r="I486" s="66">
        <f t="shared" ref="I486:I499" si="49">E486-G486</f>
        <v>0</v>
      </c>
      <c r="J486" s="10" t="s">
        <v>16</v>
      </c>
      <c r="K486" s="10">
        <v>2013</v>
      </c>
      <c r="L486" s="50" t="s">
        <v>591</v>
      </c>
      <c r="M486" s="55">
        <v>2</v>
      </c>
      <c r="N486" s="35">
        <v>3</v>
      </c>
      <c r="O486" s="51"/>
      <c r="P486" s="77"/>
      <c r="Q486" s="2">
        <v>37914</v>
      </c>
      <c r="R486" s="2">
        <f>Q486/2</f>
        <v>18957</v>
      </c>
      <c r="S486" s="2">
        <f>D486+R486</f>
        <v>208290</v>
      </c>
      <c r="T486" s="2">
        <f>E486+R486</f>
        <v>18957</v>
      </c>
    </row>
    <row r="487" spans="1:20" ht="12.75" customHeight="1">
      <c r="A487" s="39">
        <v>474</v>
      </c>
      <c r="B487" s="33">
        <v>114009713</v>
      </c>
      <c r="C487" s="14">
        <v>440</v>
      </c>
      <c r="D487" s="102">
        <v>18400</v>
      </c>
      <c r="E487" s="10">
        <v>17744</v>
      </c>
      <c r="F487" s="102">
        <v>18234</v>
      </c>
      <c r="G487" s="10">
        <v>17601</v>
      </c>
      <c r="H487" s="31">
        <f t="shared" si="48"/>
        <v>166</v>
      </c>
      <c r="I487" s="66">
        <f t="shared" si="49"/>
        <v>143</v>
      </c>
      <c r="J487" s="10" t="s">
        <v>16</v>
      </c>
      <c r="K487" s="10">
        <v>2013</v>
      </c>
      <c r="L487" s="50" t="s">
        <v>592</v>
      </c>
      <c r="M487" s="55">
        <v>2</v>
      </c>
      <c r="N487" s="35">
        <v>3</v>
      </c>
      <c r="O487" s="51"/>
      <c r="P487" s="77"/>
    </row>
    <row r="488" spans="1:20" ht="12.75" customHeight="1">
      <c r="A488" s="39">
        <v>475</v>
      </c>
      <c r="B488" s="33">
        <v>114003959</v>
      </c>
      <c r="C488" s="14">
        <v>441</v>
      </c>
      <c r="D488" s="102" t="s">
        <v>24</v>
      </c>
      <c r="E488" s="10" t="s">
        <v>24</v>
      </c>
      <c r="F488" s="102" t="s">
        <v>24</v>
      </c>
      <c r="G488" s="10" t="s">
        <v>24</v>
      </c>
      <c r="H488" s="31" t="s">
        <v>24</v>
      </c>
      <c r="I488" s="66" t="s">
        <v>24</v>
      </c>
      <c r="J488" s="10" t="s">
        <v>25</v>
      </c>
      <c r="K488" s="10">
        <v>2024</v>
      </c>
      <c r="L488" s="50" t="s">
        <v>593</v>
      </c>
      <c r="M488" s="55">
        <v>2</v>
      </c>
      <c r="N488" s="35">
        <v>3</v>
      </c>
      <c r="O488" s="51"/>
      <c r="P488" s="77"/>
      <c r="Q488" s="83"/>
      <c r="R488" s="82"/>
      <c r="S488" s="83"/>
      <c r="T488" s="83"/>
    </row>
    <row r="489" spans="1:20" ht="12.75" customHeight="1">
      <c r="A489" s="39">
        <v>476</v>
      </c>
      <c r="B489" s="33">
        <v>9909913396</v>
      </c>
      <c r="C489" s="14">
        <v>442</v>
      </c>
      <c r="D489" s="102" t="s">
        <v>24</v>
      </c>
      <c r="E489" s="10" t="s">
        <v>24</v>
      </c>
      <c r="F489" s="102" t="s">
        <v>24</v>
      </c>
      <c r="G489" s="10" t="s">
        <v>24</v>
      </c>
      <c r="H489" s="31" t="s">
        <v>24</v>
      </c>
      <c r="I489" s="66" t="s">
        <v>24</v>
      </c>
      <c r="J489" s="10" t="s">
        <v>25</v>
      </c>
      <c r="K489" s="10">
        <v>2024</v>
      </c>
      <c r="L489" s="50" t="s">
        <v>594</v>
      </c>
      <c r="M489" s="55">
        <v>2</v>
      </c>
      <c r="N489" s="35">
        <v>3</v>
      </c>
      <c r="O489" s="51"/>
      <c r="P489" s="77"/>
      <c r="Q489" s="83">
        <v>967</v>
      </c>
      <c r="R489" s="82">
        <f>Q489/2</f>
        <v>483.5</v>
      </c>
      <c r="S489" s="83" t="e">
        <f>D489+R489</f>
        <v>#VALUE!</v>
      </c>
      <c r="T489" s="83" t="e">
        <f>E489+R489</f>
        <v>#VALUE!</v>
      </c>
    </row>
    <row r="490" spans="1:20" ht="12.75" customHeight="1">
      <c r="A490" s="39">
        <v>477</v>
      </c>
      <c r="B490" s="33">
        <v>114007594</v>
      </c>
      <c r="C490" s="14">
        <v>443</v>
      </c>
      <c r="D490" s="102">
        <v>30234</v>
      </c>
      <c r="E490" s="10">
        <v>26356</v>
      </c>
      <c r="F490" s="102">
        <v>29822</v>
      </c>
      <c r="G490" s="10">
        <v>26267</v>
      </c>
      <c r="H490" s="31">
        <f t="shared" si="48"/>
        <v>412</v>
      </c>
      <c r="I490" s="66">
        <f t="shared" si="49"/>
        <v>89</v>
      </c>
      <c r="J490" s="10" t="s">
        <v>16</v>
      </c>
      <c r="K490" s="10">
        <v>2016</v>
      </c>
      <c r="L490" s="50" t="s">
        <v>595</v>
      </c>
      <c r="M490" s="55">
        <v>2</v>
      </c>
      <c r="N490" s="35">
        <v>3</v>
      </c>
      <c r="O490" s="51"/>
      <c r="P490" s="77"/>
    </row>
    <row r="491" spans="1:20" ht="12.75" customHeight="1">
      <c r="A491" s="39">
        <v>478</v>
      </c>
      <c r="B491" s="33">
        <v>5755415144</v>
      </c>
      <c r="C491" s="14">
        <v>444</v>
      </c>
      <c r="D491" s="102"/>
      <c r="E491" s="10"/>
      <c r="F491" s="102"/>
      <c r="G491" s="10"/>
      <c r="H491" s="31"/>
      <c r="I491" s="66"/>
      <c r="J491" s="10" t="s">
        <v>441</v>
      </c>
      <c r="K491" s="10">
        <v>2020</v>
      </c>
      <c r="L491" s="50" t="s">
        <v>596</v>
      </c>
      <c r="M491" s="55">
        <v>2</v>
      </c>
      <c r="N491" s="35">
        <v>3</v>
      </c>
      <c r="O491" s="51"/>
      <c r="P491" s="77"/>
    </row>
    <row r="492" spans="1:20" ht="12.75" customHeight="1">
      <c r="A492" s="39">
        <v>479</v>
      </c>
      <c r="B492" s="33">
        <v>8987249721</v>
      </c>
      <c r="C492" s="14">
        <v>445</v>
      </c>
      <c r="D492" s="102">
        <v>27541</v>
      </c>
      <c r="E492" s="10">
        <v>34426</v>
      </c>
      <c r="F492" s="102">
        <v>27240</v>
      </c>
      <c r="G492" s="10">
        <v>34130</v>
      </c>
      <c r="H492" s="31">
        <f t="shared" si="48"/>
        <v>301</v>
      </c>
      <c r="I492" s="66">
        <f t="shared" si="49"/>
        <v>296</v>
      </c>
      <c r="J492" s="10" t="s">
        <v>16</v>
      </c>
      <c r="K492" s="10">
        <v>2019</v>
      </c>
      <c r="L492" s="50" t="s">
        <v>597</v>
      </c>
      <c r="M492" s="55">
        <v>7</v>
      </c>
      <c r="N492" s="35">
        <v>1</v>
      </c>
      <c r="O492" s="51"/>
      <c r="P492" s="77"/>
    </row>
    <row r="493" spans="1:20" ht="13.5" customHeight="1">
      <c r="A493" s="39">
        <v>480</v>
      </c>
      <c r="B493" s="33">
        <v>114009398</v>
      </c>
      <c r="C493" s="14">
        <v>446</v>
      </c>
      <c r="D493" s="102">
        <v>67047</v>
      </c>
      <c r="E493" s="10">
        <v>53904</v>
      </c>
      <c r="F493" s="102">
        <v>65875</v>
      </c>
      <c r="G493" s="10">
        <v>53360</v>
      </c>
      <c r="H493" s="31">
        <f t="shared" si="48"/>
        <v>1172</v>
      </c>
      <c r="I493" s="66">
        <f t="shared" si="49"/>
        <v>544</v>
      </c>
      <c r="J493" s="10" t="s">
        <v>16</v>
      </c>
      <c r="K493" s="10">
        <v>2017</v>
      </c>
      <c r="L493" s="50" t="s">
        <v>598</v>
      </c>
      <c r="M493" s="55">
        <v>4</v>
      </c>
      <c r="N493" s="35">
        <v>3</v>
      </c>
      <c r="O493" s="51"/>
      <c r="P493" s="77"/>
    </row>
    <row r="494" spans="1:20" ht="12.75" customHeight="1">
      <c r="A494" s="39">
        <v>481</v>
      </c>
      <c r="B494" s="33">
        <v>114009050</v>
      </c>
      <c r="C494" s="14">
        <v>447</v>
      </c>
      <c r="D494" s="102">
        <v>20323</v>
      </c>
      <c r="E494" s="10">
        <v>57081</v>
      </c>
      <c r="F494" s="102">
        <v>20027</v>
      </c>
      <c r="G494" s="10">
        <v>56797</v>
      </c>
      <c r="H494" s="31">
        <f t="shared" si="48"/>
        <v>296</v>
      </c>
      <c r="I494" s="66">
        <f t="shared" si="49"/>
        <v>284</v>
      </c>
      <c r="J494" s="10" t="s">
        <v>16</v>
      </c>
      <c r="K494" s="10">
        <v>2017</v>
      </c>
      <c r="L494" s="50" t="s">
        <v>599</v>
      </c>
      <c r="M494" s="55">
        <v>7</v>
      </c>
      <c r="N494" s="35">
        <v>1</v>
      </c>
      <c r="O494" s="51"/>
      <c r="P494" s="77"/>
    </row>
    <row r="495" spans="1:20" ht="12.75" customHeight="1">
      <c r="A495" s="39">
        <v>482</v>
      </c>
      <c r="B495" s="33">
        <v>114006791</v>
      </c>
      <c r="C495" s="14">
        <v>448</v>
      </c>
      <c r="D495" s="102">
        <v>49486</v>
      </c>
      <c r="E495" s="10">
        <v>48762</v>
      </c>
      <c r="F495" s="102">
        <v>49178</v>
      </c>
      <c r="G495" s="10">
        <v>48644</v>
      </c>
      <c r="H495" s="31">
        <f t="shared" si="48"/>
        <v>308</v>
      </c>
      <c r="I495" s="66">
        <f t="shared" si="49"/>
        <v>118</v>
      </c>
      <c r="J495" s="10" t="s">
        <v>16</v>
      </c>
      <c r="K495" s="10">
        <v>2015</v>
      </c>
      <c r="L495" s="50" t="s">
        <v>600</v>
      </c>
      <c r="M495" s="55">
        <v>7</v>
      </c>
      <c r="N495" s="35">
        <v>1</v>
      </c>
      <c r="O495" s="51"/>
      <c r="P495" s="77"/>
    </row>
    <row r="496" spans="1:20" ht="12.75" customHeight="1">
      <c r="A496" s="39">
        <v>483</v>
      </c>
      <c r="B496" s="33">
        <v>114007956</v>
      </c>
      <c r="C496" s="14">
        <v>449</v>
      </c>
      <c r="D496" s="102">
        <v>17546</v>
      </c>
      <c r="E496" s="10">
        <v>17118</v>
      </c>
      <c r="F496" s="102">
        <v>17372</v>
      </c>
      <c r="G496" s="10">
        <v>16953</v>
      </c>
      <c r="H496" s="31">
        <f t="shared" si="48"/>
        <v>174</v>
      </c>
      <c r="I496" s="66">
        <f t="shared" si="49"/>
        <v>165</v>
      </c>
      <c r="J496" s="10" t="s">
        <v>16</v>
      </c>
      <c r="K496" s="10">
        <v>2015</v>
      </c>
      <c r="L496" s="50" t="s">
        <v>601</v>
      </c>
      <c r="M496" s="55">
        <v>7</v>
      </c>
      <c r="N496" s="35">
        <v>1</v>
      </c>
      <c r="O496" s="51"/>
      <c r="P496" s="77"/>
    </row>
    <row r="497" spans="1:20" ht="12.75" customHeight="1">
      <c r="A497" s="39">
        <v>484</v>
      </c>
      <c r="B497" s="33">
        <v>114005916</v>
      </c>
      <c r="C497" s="14">
        <v>450</v>
      </c>
      <c r="D497" s="102">
        <v>26198</v>
      </c>
      <c r="E497" s="10">
        <v>31388</v>
      </c>
      <c r="F497" s="102">
        <v>25899</v>
      </c>
      <c r="G497" s="10">
        <v>31075</v>
      </c>
      <c r="H497" s="31">
        <f t="shared" si="48"/>
        <v>299</v>
      </c>
      <c r="I497" s="66">
        <f t="shared" si="49"/>
        <v>313</v>
      </c>
      <c r="J497" s="10" t="s">
        <v>16</v>
      </c>
      <c r="K497" s="10">
        <v>2015</v>
      </c>
      <c r="L497" s="50" t="s">
        <v>602</v>
      </c>
      <c r="M497" s="55">
        <v>7</v>
      </c>
      <c r="N497" s="35">
        <v>1</v>
      </c>
      <c r="O497" s="51"/>
      <c r="P497" s="77"/>
    </row>
    <row r="498" spans="1:20" ht="12.75" customHeight="1">
      <c r="A498" s="39">
        <v>485</v>
      </c>
      <c r="B498" s="33">
        <v>114006098</v>
      </c>
      <c r="C498" s="14">
        <v>451</v>
      </c>
      <c r="D498" s="102">
        <v>23681</v>
      </c>
      <c r="E498" s="10">
        <v>23813</v>
      </c>
      <c r="F498" s="102">
        <v>23273</v>
      </c>
      <c r="G498" s="10">
        <v>23648</v>
      </c>
      <c r="H498" s="31">
        <f t="shared" si="48"/>
        <v>408</v>
      </c>
      <c r="I498" s="66">
        <f t="shared" si="49"/>
        <v>165</v>
      </c>
      <c r="J498" s="10" t="s">
        <v>100</v>
      </c>
      <c r="K498" s="10">
        <v>2016</v>
      </c>
      <c r="L498" s="50" t="s">
        <v>603</v>
      </c>
      <c r="M498" s="55">
        <v>7</v>
      </c>
      <c r="N498" s="35">
        <v>2</v>
      </c>
      <c r="O498" s="51"/>
      <c r="P498" s="77"/>
      <c r="Q498" s="83"/>
      <c r="R498" s="82"/>
      <c r="S498" s="83"/>
      <c r="T498" s="83"/>
    </row>
    <row r="499" spans="1:20" ht="12.75" customHeight="1">
      <c r="A499" s="39">
        <v>486</v>
      </c>
      <c r="B499" s="33">
        <v>114004925</v>
      </c>
      <c r="C499" s="14">
        <v>452</v>
      </c>
      <c r="D499" s="102">
        <v>24499</v>
      </c>
      <c r="E499" s="10">
        <v>31640</v>
      </c>
      <c r="F499" s="102">
        <v>23912</v>
      </c>
      <c r="G499" s="10">
        <v>30985</v>
      </c>
      <c r="H499" s="31">
        <f t="shared" si="48"/>
        <v>587</v>
      </c>
      <c r="I499" s="66">
        <f t="shared" si="49"/>
        <v>655</v>
      </c>
      <c r="J499" s="10" t="s">
        <v>16</v>
      </c>
      <c r="K499" s="10">
        <v>2014</v>
      </c>
      <c r="L499" s="50" t="s">
        <v>604</v>
      </c>
      <c r="M499" s="55">
        <v>7</v>
      </c>
      <c r="N499" s="35">
        <v>2</v>
      </c>
      <c r="O499" s="51"/>
      <c r="P499" s="77"/>
      <c r="Q499" s="83">
        <v>2068</v>
      </c>
      <c r="R499" s="82">
        <f>Q499/2</f>
        <v>1034</v>
      </c>
      <c r="S499" s="83">
        <f>D499+R499</f>
        <v>25533</v>
      </c>
      <c r="T499" s="83">
        <f>E499+R499</f>
        <v>32674</v>
      </c>
    </row>
    <row r="500" spans="1:20" ht="12.75" customHeight="1">
      <c r="A500" s="39">
        <v>487</v>
      </c>
      <c r="B500" s="46">
        <v>572492111</v>
      </c>
      <c r="C500" s="14">
        <v>453</v>
      </c>
      <c r="D500" s="107" t="s">
        <v>41</v>
      </c>
      <c r="E500" s="45" t="s">
        <v>41</v>
      </c>
      <c r="F500" s="107" t="s">
        <v>41</v>
      </c>
      <c r="G500" s="45" t="s">
        <v>41</v>
      </c>
      <c r="H500" s="71" t="s">
        <v>41</v>
      </c>
      <c r="I500" s="72" t="s">
        <v>41</v>
      </c>
      <c r="J500" s="45" t="s">
        <v>81</v>
      </c>
      <c r="K500" s="10"/>
      <c r="L500" s="50"/>
      <c r="M500" s="55">
        <v>7</v>
      </c>
      <c r="N500" s="35">
        <v>2</v>
      </c>
      <c r="O500" s="51"/>
      <c r="P500" s="77"/>
      <c r="Q500" s="83"/>
      <c r="R500" s="82"/>
      <c r="S500" s="83"/>
      <c r="T500" s="83"/>
    </row>
    <row r="501" spans="1:20" ht="12.75" customHeight="1">
      <c r="A501" s="39">
        <v>488</v>
      </c>
      <c r="B501" s="46" t="s">
        <v>58</v>
      </c>
      <c r="C501" s="14">
        <v>454</v>
      </c>
      <c r="D501" s="102"/>
      <c r="E501" s="10"/>
      <c r="F501" s="102"/>
      <c r="G501" s="10"/>
      <c r="H501" s="31"/>
      <c r="I501" s="66"/>
      <c r="J501" s="10" t="s">
        <v>59</v>
      </c>
      <c r="K501" s="10"/>
      <c r="L501" s="50"/>
      <c r="M501" s="55">
        <v>7</v>
      </c>
      <c r="N501" s="35">
        <v>2</v>
      </c>
      <c r="O501" s="51"/>
      <c r="P501" s="77"/>
      <c r="Q501" s="83"/>
      <c r="R501" s="82"/>
      <c r="S501" s="83"/>
      <c r="T501" s="83"/>
    </row>
    <row r="502" spans="1:20" ht="12.75" customHeight="1">
      <c r="A502" s="39">
        <v>489</v>
      </c>
      <c r="B502" s="46" t="s">
        <v>58</v>
      </c>
      <c r="C502" s="14">
        <v>455</v>
      </c>
      <c r="D502" s="102"/>
      <c r="E502" s="10"/>
      <c r="F502" s="102"/>
      <c r="G502" s="10"/>
      <c r="H502" s="31"/>
      <c r="I502" s="66"/>
      <c r="J502" s="10" t="s">
        <v>59</v>
      </c>
      <c r="K502" s="10"/>
      <c r="L502" s="50"/>
      <c r="M502" s="55">
        <v>7</v>
      </c>
      <c r="N502" s="35">
        <v>2</v>
      </c>
      <c r="O502" s="51"/>
      <c r="P502" s="77"/>
      <c r="Q502" s="83"/>
      <c r="R502" s="82"/>
      <c r="S502" s="83"/>
      <c r="T502" s="83"/>
    </row>
    <row r="503" spans="1:20" ht="12.75" customHeight="1">
      <c r="A503" s="39">
        <v>490</v>
      </c>
      <c r="B503" s="33">
        <v>114006752</v>
      </c>
      <c r="C503" s="14">
        <v>456</v>
      </c>
      <c r="D503" s="102">
        <v>103556</v>
      </c>
      <c r="E503" s="10">
        <v>45794</v>
      </c>
      <c r="F503" s="102">
        <v>102872</v>
      </c>
      <c r="G503" s="10">
        <v>45518</v>
      </c>
      <c r="H503" s="31">
        <f t="shared" ref="H503:H510" si="50">D503-F503</f>
        <v>684</v>
      </c>
      <c r="I503" s="66">
        <f t="shared" ref="I503:I510" si="51">E503-G503</f>
        <v>276</v>
      </c>
      <c r="J503" s="10" t="s">
        <v>100</v>
      </c>
      <c r="K503" s="10">
        <v>2014</v>
      </c>
      <c r="L503" s="50" t="s">
        <v>605</v>
      </c>
      <c r="M503" s="55">
        <v>7</v>
      </c>
      <c r="N503" s="35">
        <v>2</v>
      </c>
      <c r="O503" s="51"/>
      <c r="P503" s="77"/>
    </row>
    <row r="504" spans="1:20" ht="12.75" customHeight="1">
      <c r="A504" s="39">
        <v>491</v>
      </c>
      <c r="B504" s="33">
        <v>114003895</v>
      </c>
      <c r="C504" s="14">
        <v>457</v>
      </c>
      <c r="D504" s="102">
        <v>2919</v>
      </c>
      <c r="E504" s="10">
        <v>1264</v>
      </c>
      <c r="F504" s="102">
        <v>2508</v>
      </c>
      <c r="G504" s="10">
        <v>1075</v>
      </c>
      <c r="H504" s="31">
        <f t="shared" si="50"/>
        <v>411</v>
      </c>
      <c r="I504" s="66">
        <f t="shared" si="51"/>
        <v>189</v>
      </c>
      <c r="J504" s="10" t="s">
        <v>63</v>
      </c>
      <c r="K504" s="10">
        <v>2023</v>
      </c>
      <c r="L504" s="127" t="s">
        <v>606</v>
      </c>
      <c r="M504" s="55">
        <v>7</v>
      </c>
      <c r="N504" s="35">
        <v>1</v>
      </c>
      <c r="O504" s="51"/>
      <c r="P504" s="77"/>
      <c r="Q504" s="2">
        <v>5663</v>
      </c>
      <c r="R504" s="2">
        <f>Q504/2</f>
        <v>2831.5</v>
      </c>
      <c r="S504" s="2">
        <f>D504+R504</f>
        <v>5750.5</v>
      </c>
      <c r="T504" s="2">
        <f>E504+R504</f>
        <v>4095.5</v>
      </c>
    </row>
    <row r="505" spans="1:20" ht="12.75" customHeight="1">
      <c r="A505" s="39">
        <v>492</v>
      </c>
      <c r="B505" s="33">
        <v>114006365</v>
      </c>
      <c r="C505" s="14">
        <v>458</v>
      </c>
      <c r="D505" s="102">
        <v>21276</v>
      </c>
      <c r="E505" s="10">
        <v>17512</v>
      </c>
      <c r="F505" s="102">
        <v>20823</v>
      </c>
      <c r="G505" s="10">
        <v>17307</v>
      </c>
      <c r="H505" s="31">
        <f t="shared" si="50"/>
        <v>453</v>
      </c>
      <c r="I505" s="66">
        <f t="shared" si="51"/>
        <v>205</v>
      </c>
      <c r="J505" s="10" t="s">
        <v>16</v>
      </c>
      <c r="K505" s="10">
        <v>2015</v>
      </c>
      <c r="L505" s="50" t="s">
        <v>607</v>
      </c>
      <c r="M505" s="55">
        <v>7</v>
      </c>
      <c r="N505" s="35">
        <v>1</v>
      </c>
      <c r="O505" s="51"/>
      <c r="P505" s="77"/>
    </row>
    <row r="506" spans="1:20" ht="12.75" customHeight="1">
      <c r="A506" s="39">
        <v>493</v>
      </c>
      <c r="B506" s="33">
        <v>114006760</v>
      </c>
      <c r="C506" s="14">
        <v>459</v>
      </c>
      <c r="D506" s="102">
        <v>65146</v>
      </c>
      <c r="E506" s="10">
        <v>51977</v>
      </c>
      <c r="F506" s="102">
        <v>61725</v>
      </c>
      <c r="G506" s="10">
        <v>50282</v>
      </c>
      <c r="H506" s="31">
        <f t="shared" si="50"/>
        <v>3421</v>
      </c>
      <c r="I506" s="66">
        <f t="shared" si="51"/>
        <v>1695</v>
      </c>
      <c r="J506" s="10" t="s">
        <v>16</v>
      </c>
      <c r="K506" s="10">
        <v>2016</v>
      </c>
      <c r="L506" s="50" t="s">
        <v>608</v>
      </c>
      <c r="M506" s="55">
        <v>7</v>
      </c>
      <c r="N506" s="35">
        <v>1</v>
      </c>
      <c r="O506" s="51"/>
      <c r="P506" s="77"/>
    </row>
    <row r="507" spans="1:20" ht="12.75" customHeight="1">
      <c r="A507" s="39">
        <v>494</v>
      </c>
      <c r="B507" s="33">
        <v>114008860</v>
      </c>
      <c r="C507" s="14">
        <v>460</v>
      </c>
      <c r="D507" s="102">
        <v>54082</v>
      </c>
      <c r="E507" s="10">
        <v>66386</v>
      </c>
      <c r="F507" s="102">
        <v>52790</v>
      </c>
      <c r="G507" s="10">
        <v>65011</v>
      </c>
      <c r="H507" s="31">
        <f t="shared" si="50"/>
        <v>1292</v>
      </c>
      <c r="I507" s="66">
        <f t="shared" si="51"/>
        <v>1375</v>
      </c>
      <c r="J507" s="10" t="s">
        <v>16</v>
      </c>
      <c r="K507" s="10">
        <v>2015</v>
      </c>
      <c r="L507" s="127" t="s">
        <v>609</v>
      </c>
      <c r="M507" s="55">
        <v>7</v>
      </c>
      <c r="N507" s="35">
        <v>1</v>
      </c>
      <c r="O507" s="51"/>
      <c r="P507" s="77"/>
    </row>
    <row r="508" spans="1:20" ht="12.75" customHeight="1">
      <c r="A508" s="39">
        <v>495</v>
      </c>
      <c r="B508" s="33">
        <v>114007826</v>
      </c>
      <c r="C508" s="14">
        <v>461</v>
      </c>
      <c r="D508" s="102">
        <v>40727</v>
      </c>
      <c r="E508" s="10">
        <v>51481</v>
      </c>
      <c r="F508" s="102">
        <v>40561</v>
      </c>
      <c r="G508" s="10">
        <v>51292</v>
      </c>
      <c r="H508" s="31">
        <f t="shared" si="50"/>
        <v>166</v>
      </c>
      <c r="I508" s="66">
        <f t="shared" si="51"/>
        <v>189</v>
      </c>
      <c r="J508" s="10" t="s">
        <v>16</v>
      </c>
      <c r="K508" s="10">
        <v>2016</v>
      </c>
      <c r="L508" s="50" t="s">
        <v>610</v>
      </c>
      <c r="M508" s="55">
        <v>7</v>
      </c>
      <c r="N508" s="35">
        <v>1</v>
      </c>
      <c r="O508" s="51"/>
      <c r="P508" s="77"/>
    </row>
    <row r="509" spans="1:20" ht="12.75" customHeight="1">
      <c r="A509" s="39">
        <v>496</v>
      </c>
      <c r="B509" s="33">
        <v>114008861</v>
      </c>
      <c r="C509" s="14">
        <v>462</v>
      </c>
      <c r="D509" s="102">
        <v>65246</v>
      </c>
      <c r="E509" s="10">
        <v>74379</v>
      </c>
      <c r="F509" s="102">
        <v>64143</v>
      </c>
      <c r="G509" s="10">
        <v>73328</v>
      </c>
      <c r="H509" s="31">
        <f t="shared" si="50"/>
        <v>1103</v>
      </c>
      <c r="I509" s="66">
        <f t="shared" si="51"/>
        <v>1051</v>
      </c>
      <c r="J509" s="10" t="s">
        <v>16</v>
      </c>
      <c r="K509" s="10">
        <v>2016</v>
      </c>
      <c r="L509" s="50" t="s">
        <v>611</v>
      </c>
      <c r="M509" s="55">
        <v>2</v>
      </c>
      <c r="N509" s="35">
        <v>3</v>
      </c>
      <c r="O509" s="51"/>
      <c r="P509" s="77"/>
    </row>
    <row r="510" spans="1:20" ht="12.75" customHeight="1">
      <c r="A510" s="39">
        <v>497</v>
      </c>
      <c r="B510" s="33">
        <v>114006860</v>
      </c>
      <c r="C510" s="14">
        <v>463</v>
      </c>
      <c r="D510" s="102">
        <v>32555</v>
      </c>
      <c r="E510" s="10">
        <v>32090</v>
      </c>
      <c r="F510" s="102">
        <v>32209</v>
      </c>
      <c r="G510" s="10">
        <v>31978</v>
      </c>
      <c r="H510" s="31">
        <f t="shared" si="50"/>
        <v>346</v>
      </c>
      <c r="I510" s="66">
        <f t="shared" si="51"/>
        <v>112</v>
      </c>
      <c r="J510" s="10" t="s">
        <v>16</v>
      </c>
      <c r="K510" s="10">
        <v>2016</v>
      </c>
      <c r="L510" s="50" t="s">
        <v>612</v>
      </c>
      <c r="M510" s="55">
        <v>2</v>
      </c>
      <c r="N510" s="35">
        <v>3</v>
      </c>
      <c r="O510" s="51"/>
      <c r="P510" s="77"/>
    </row>
    <row r="511" spans="1:20" ht="12.75" customHeight="1">
      <c r="A511" s="39">
        <v>498</v>
      </c>
      <c r="B511" s="33">
        <v>114005231</v>
      </c>
      <c r="C511" s="14">
        <v>464</v>
      </c>
      <c r="D511" s="102" t="s">
        <v>24</v>
      </c>
      <c r="E511" s="10" t="s">
        <v>24</v>
      </c>
      <c r="F511" s="102" t="s">
        <v>24</v>
      </c>
      <c r="G511" s="10" t="s">
        <v>24</v>
      </c>
      <c r="H511" s="31" t="s">
        <v>24</v>
      </c>
      <c r="I511" s="66" t="s">
        <v>24</v>
      </c>
      <c r="J511" s="10" t="s">
        <v>25</v>
      </c>
      <c r="K511" s="10">
        <v>2024</v>
      </c>
      <c r="L511" s="50" t="s">
        <v>613</v>
      </c>
      <c r="M511" s="55">
        <v>2</v>
      </c>
      <c r="N511" s="35">
        <v>3</v>
      </c>
      <c r="O511" s="51"/>
      <c r="P511" s="77"/>
    </row>
    <row r="512" spans="1:20" ht="12.75" customHeight="1">
      <c r="A512" s="39">
        <v>499</v>
      </c>
      <c r="B512" s="108" t="s">
        <v>614</v>
      </c>
      <c r="C512" s="14">
        <v>465</v>
      </c>
      <c r="D512" s="44" t="s">
        <v>41</v>
      </c>
      <c r="E512" s="45" t="s">
        <v>41</v>
      </c>
      <c r="F512" s="44" t="s">
        <v>41</v>
      </c>
      <c r="G512" s="45" t="s">
        <v>41</v>
      </c>
      <c r="H512" s="71" t="s">
        <v>41</v>
      </c>
      <c r="I512" s="72" t="s">
        <v>41</v>
      </c>
      <c r="J512" s="10" t="s">
        <v>615</v>
      </c>
      <c r="K512" s="10"/>
      <c r="L512" s="75" t="s">
        <v>616</v>
      </c>
      <c r="M512" s="55">
        <v>2</v>
      </c>
      <c r="N512" s="35">
        <v>3</v>
      </c>
      <c r="O512" s="70"/>
      <c r="P512" s="84"/>
    </row>
    <row r="513" spans="1:20" ht="12.75" customHeight="1">
      <c r="A513" s="39">
        <v>500</v>
      </c>
      <c r="B513" s="33">
        <v>114008508</v>
      </c>
      <c r="C513" s="14">
        <v>466</v>
      </c>
      <c r="D513" s="102">
        <v>41819</v>
      </c>
      <c r="E513" s="10">
        <v>52987</v>
      </c>
      <c r="F513" s="102">
        <v>41649</v>
      </c>
      <c r="G513" s="10">
        <v>52830</v>
      </c>
      <c r="H513" s="31">
        <f>D513-F513</f>
        <v>170</v>
      </c>
      <c r="I513" s="66">
        <f>E513-G513</f>
        <v>157</v>
      </c>
      <c r="J513" s="10" t="s">
        <v>16</v>
      </c>
      <c r="K513" s="10">
        <v>2015</v>
      </c>
      <c r="L513" s="50" t="s">
        <v>617</v>
      </c>
      <c r="M513" s="55">
        <v>2</v>
      </c>
      <c r="N513" s="35">
        <v>3</v>
      </c>
      <c r="O513" s="51"/>
      <c r="P513" s="77"/>
    </row>
    <row r="514" spans="1:20" ht="12.75" customHeight="1">
      <c r="A514" s="39">
        <v>501</v>
      </c>
      <c r="B514" s="33">
        <v>114007639</v>
      </c>
      <c r="C514" s="14">
        <v>467</v>
      </c>
      <c r="D514" s="102">
        <v>42017</v>
      </c>
      <c r="E514" s="10">
        <v>46348</v>
      </c>
      <c r="F514" s="102">
        <v>42017</v>
      </c>
      <c r="G514" s="10">
        <v>46348</v>
      </c>
      <c r="H514" s="67">
        <f>D514-F514</f>
        <v>0</v>
      </c>
      <c r="I514" s="68">
        <f>E514-G514</f>
        <v>0</v>
      </c>
      <c r="J514" s="69" t="s">
        <v>16</v>
      </c>
      <c r="K514" s="10">
        <v>2013</v>
      </c>
      <c r="L514" s="50" t="s">
        <v>618</v>
      </c>
      <c r="M514" s="55">
        <v>2</v>
      </c>
      <c r="N514" s="35">
        <v>3</v>
      </c>
      <c r="O514" s="51"/>
      <c r="P514" s="77"/>
      <c r="Q514" s="2">
        <v>21430</v>
      </c>
      <c r="R514" s="2">
        <v>1034</v>
      </c>
      <c r="S514" s="2">
        <f>D514+R514</f>
        <v>43051</v>
      </c>
      <c r="T514" s="2">
        <f>E514+R514</f>
        <v>47382</v>
      </c>
    </row>
    <row r="515" spans="1:20" ht="12.75" customHeight="1">
      <c r="A515" s="39">
        <v>502</v>
      </c>
      <c r="B515" s="46" t="s">
        <v>58</v>
      </c>
      <c r="C515" s="14">
        <v>468</v>
      </c>
      <c r="D515" s="102" t="s">
        <v>24</v>
      </c>
      <c r="E515" s="10" t="s">
        <v>24</v>
      </c>
      <c r="F515" s="102" t="s">
        <v>24</v>
      </c>
      <c r="G515" s="10" t="s">
        <v>24</v>
      </c>
      <c r="H515" s="31" t="s">
        <v>24</v>
      </c>
      <c r="I515" s="66" t="s">
        <v>24</v>
      </c>
      <c r="J515" s="10" t="s">
        <v>441</v>
      </c>
      <c r="K515" s="10">
        <v>2022</v>
      </c>
      <c r="L515" s="50" t="s">
        <v>619</v>
      </c>
      <c r="M515" s="55">
        <v>2</v>
      </c>
      <c r="N515" s="35">
        <v>3</v>
      </c>
      <c r="O515" s="51"/>
      <c r="P515" s="77"/>
    </row>
    <row r="516" spans="1:20" ht="12.75" customHeight="1">
      <c r="A516" s="39">
        <v>503</v>
      </c>
      <c r="B516" s="33">
        <v>114003459</v>
      </c>
      <c r="C516" s="14">
        <v>469</v>
      </c>
      <c r="D516" s="102">
        <v>47369</v>
      </c>
      <c r="E516" s="10">
        <v>54681</v>
      </c>
      <c r="F516" s="102">
        <v>46899</v>
      </c>
      <c r="G516" s="10">
        <v>54211</v>
      </c>
      <c r="H516" s="31">
        <f t="shared" ref="H516:H527" si="52">D516-F516</f>
        <v>470</v>
      </c>
      <c r="I516" s="66">
        <f t="shared" ref="I516:I527" si="53">E516-G516</f>
        <v>470</v>
      </c>
      <c r="J516" s="10" t="s">
        <v>16</v>
      </c>
      <c r="K516" s="10">
        <v>2014</v>
      </c>
      <c r="L516" s="50" t="s">
        <v>620</v>
      </c>
      <c r="M516" s="55">
        <v>2</v>
      </c>
      <c r="N516" s="35">
        <v>3</v>
      </c>
      <c r="O516" s="51"/>
      <c r="P516" s="77"/>
      <c r="Q516" s="2">
        <v>2997</v>
      </c>
      <c r="R516" s="82">
        <f>Q516/2</f>
        <v>1498.5</v>
      </c>
      <c r="S516" s="83">
        <f>D516+R516</f>
        <v>48867.5</v>
      </c>
      <c r="T516" s="83">
        <f>E516+R516</f>
        <v>56179.5</v>
      </c>
    </row>
    <row r="517" spans="1:20" ht="12.75" customHeight="1">
      <c r="A517" s="39">
        <v>504</v>
      </c>
      <c r="B517" s="33">
        <v>114003458</v>
      </c>
      <c r="C517" s="14">
        <v>470</v>
      </c>
      <c r="D517" s="102">
        <v>25786</v>
      </c>
      <c r="E517" s="10">
        <v>30924</v>
      </c>
      <c r="F517" s="102">
        <v>25620</v>
      </c>
      <c r="G517" s="10">
        <v>30758</v>
      </c>
      <c r="H517" s="31">
        <f t="shared" si="52"/>
        <v>166</v>
      </c>
      <c r="I517" s="66">
        <f t="shared" si="53"/>
        <v>166</v>
      </c>
      <c r="J517" s="10" t="s">
        <v>16</v>
      </c>
      <c r="K517" s="10">
        <v>2013</v>
      </c>
      <c r="L517" s="50" t="s">
        <v>621</v>
      </c>
      <c r="M517" s="55">
        <v>2</v>
      </c>
      <c r="N517" s="35">
        <v>3</v>
      </c>
      <c r="O517" s="51"/>
      <c r="P517" s="77"/>
      <c r="Q517" s="2">
        <v>11243</v>
      </c>
      <c r="R517" s="82">
        <f>Q517/2</f>
        <v>5621.5</v>
      </c>
      <c r="S517" s="83">
        <f>D517+R517</f>
        <v>31407.5</v>
      </c>
      <c r="T517" s="83">
        <f>E517+R517</f>
        <v>36545.5</v>
      </c>
    </row>
    <row r="518" spans="1:20" ht="12.75" customHeight="1">
      <c r="A518" s="39">
        <v>505</v>
      </c>
      <c r="B518" s="33">
        <v>114003694</v>
      </c>
      <c r="C518" s="14">
        <v>471</v>
      </c>
      <c r="D518" s="102">
        <v>24029</v>
      </c>
      <c r="E518" s="10">
        <v>27735</v>
      </c>
      <c r="F518" s="102">
        <v>23923</v>
      </c>
      <c r="G518" s="10">
        <v>27686</v>
      </c>
      <c r="H518" s="31">
        <f t="shared" si="52"/>
        <v>106</v>
      </c>
      <c r="I518" s="66">
        <f t="shared" si="53"/>
        <v>49</v>
      </c>
      <c r="J518" s="10" t="s">
        <v>16</v>
      </c>
      <c r="K518" s="10">
        <v>2014</v>
      </c>
      <c r="L518" s="50" t="s">
        <v>622</v>
      </c>
      <c r="M518" s="55">
        <v>2</v>
      </c>
      <c r="N518" s="35">
        <v>3</v>
      </c>
      <c r="O518" s="51"/>
      <c r="P518" s="77"/>
    </row>
    <row r="519" spans="1:20" ht="12.75" customHeight="1">
      <c r="A519" s="39">
        <v>506</v>
      </c>
      <c r="B519" s="33">
        <v>114003695</v>
      </c>
      <c r="C519" s="14">
        <v>472</v>
      </c>
      <c r="D519" s="102">
        <v>13971</v>
      </c>
      <c r="E519" s="10">
        <v>16898</v>
      </c>
      <c r="F519" s="102">
        <v>13971</v>
      </c>
      <c r="G519" s="10">
        <v>16898</v>
      </c>
      <c r="H519" s="67">
        <f t="shared" si="52"/>
        <v>0</v>
      </c>
      <c r="I519" s="68">
        <f t="shared" si="53"/>
        <v>0</v>
      </c>
      <c r="J519" s="69" t="s">
        <v>16</v>
      </c>
      <c r="K519" s="69">
        <v>2013</v>
      </c>
      <c r="L519" s="50" t="s">
        <v>623</v>
      </c>
      <c r="M519" s="55">
        <v>2</v>
      </c>
      <c r="N519" s="35">
        <v>3</v>
      </c>
      <c r="O519" s="51" t="s">
        <v>142</v>
      </c>
      <c r="P519" s="77" t="s">
        <v>624</v>
      </c>
      <c r="Q519" s="2">
        <v>5638</v>
      </c>
      <c r="R519" s="2">
        <f>Q519/2</f>
        <v>2819</v>
      </c>
      <c r="S519" s="2">
        <f>D519+R519</f>
        <v>16790</v>
      </c>
      <c r="T519" s="2">
        <f>E519+R519</f>
        <v>19717</v>
      </c>
    </row>
    <row r="520" spans="1:20" ht="12.75" customHeight="1">
      <c r="A520" s="39">
        <v>507</v>
      </c>
      <c r="B520" s="33">
        <v>114004400</v>
      </c>
      <c r="C520" s="14">
        <v>473</v>
      </c>
      <c r="D520" s="102">
        <v>18883</v>
      </c>
      <c r="E520" s="10">
        <v>9131</v>
      </c>
      <c r="F520" s="102">
        <v>17726</v>
      </c>
      <c r="G520" s="10">
        <v>8506</v>
      </c>
      <c r="H520" s="31">
        <f t="shared" si="52"/>
        <v>1157</v>
      </c>
      <c r="I520" s="66">
        <f t="shared" si="53"/>
        <v>625</v>
      </c>
      <c r="J520" s="10" t="s">
        <v>515</v>
      </c>
      <c r="K520" s="10">
        <v>2022</v>
      </c>
      <c r="L520" s="50" t="s">
        <v>625</v>
      </c>
      <c r="M520" s="55">
        <v>2</v>
      </c>
      <c r="N520" s="35">
        <v>3</v>
      </c>
      <c r="O520" s="70"/>
      <c r="P520" s="84"/>
    </row>
    <row r="521" spans="1:20" ht="12.75" customHeight="1">
      <c r="A521" s="39">
        <v>508</v>
      </c>
      <c r="B521" s="33">
        <v>114006814</v>
      </c>
      <c r="C521" s="14">
        <v>474</v>
      </c>
      <c r="D521" s="102">
        <v>31329</v>
      </c>
      <c r="E521" s="10">
        <v>27816</v>
      </c>
      <c r="F521" s="102">
        <v>30992</v>
      </c>
      <c r="G521" s="10">
        <v>27713</v>
      </c>
      <c r="H521" s="31">
        <f t="shared" si="52"/>
        <v>337</v>
      </c>
      <c r="I521" s="66">
        <f t="shared" si="53"/>
        <v>103</v>
      </c>
      <c r="J521" s="10" t="s">
        <v>16</v>
      </c>
      <c r="K521" s="10">
        <v>2015</v>
      </c>
      <c r="L521" s="50" t="s">
        <v>626</v>
      </c>
      <c r="M521" s="55">
        <v>2</v>
      </c>
      <c r="N521" s="35">
        <v>3</v>
      </c>
      <c r="O521" s="51"/>
      <c r="P521" s="77"/>
    </row>
    <row r="522" spans="1:20" ht="12.75" customHeight="1">
      <c r="A522" s="39">
        <v>509</v>
      </c>
      <c r="B522" s="43">
        <v>172113652</v>
      </c>
      <c r="C522" s="14">
        <v>475</v>
      </c>
      <c r="D522" s="102">
        <v>16603</v>
      </c>
      <c r="E522" s="10">
        <v>20138</v>
      </c>
      <c r="F522" s="102">
        <v>15904</v>
      </c>
      <c r="G522" s="10">
        <v>19226</v>
      </c>
      <c r="H522" s="31">
        <f t="shared" si="52"/>
        <v>699</v>
      </c>
      <c r="I522" s="66">
        <f t="shared" si="53"/>
        <v>912</v>
      </c>
      <c r="J522" s="10" t="s">
        <v>16</v>
      </c>
      <c r="K522" s="10">
        <v>2015</v>
      </c>
      <c r="L522" s="50" t="s">
        <v>627</v>
      </c>
      <c r="M522" s="55">
        <v>7</v>
      </c>
      <c r="N522" s="35">
        <v>1</v>
      </c>
      <c r="O522" s="51"/>
      <c r="P522" s="77"/>
    </row>
    <row r="523" spans="1:20" ht="12.75" customHeight="1">
      <c r="A523" s="39">
        <v>510</v>
      </c>
      <c r="B523" s="33">
        <v>114007008</v>
      </c>
      <c r="C523" s="14">
        <v>476</v>
      </c>
      <c r="D523" s="102" t="s">
        <v>24</v>
      </c>
      <c r="E523" s="10" t="s">
        <v>24</v>
      </c>
      <c r="F523" s="102" t="s">
        <v>24</v>
      </c>
      <c r="G523" s="10" t="s">
        <v>24</v>
      </c>
      <c r="H523" s="31" t="s">
        <v>24</v>
      </c>
      <c r="I523" s="66" t="s">
        <v>24</v>
      </c>
      <c r="J523" s="10" t="s">
        <v>25</v>
      </c>
      <c r="K523" s="10">
        <v>2024</v>
      </c>
      <c r="L523" s="50" t="s">
        <v>628</v>
      </c>
      <c r="M523" s="55">
        <v>7</v>
      </c>
      <c r="N523" s="35">
        <v>1</v>
      </c>
      <c r="O523" s="51"/>
      <c r="P523" s="77"/>
    </row>
    <row r="524" spans="1:20" ht="12.75" customHeight="1">
      <c r="A524" s="39">
        <v>511</v>
      </c>
      <c r="B524" s="33">
        <v>114006891</v>
      </c>
      <c r="C524" s="14">
        <v>477</v>
      </c>
      <c r="D524" s="102">
        <v>27262</v>
      </c>
      <c r="E524" s="10">
        <v>33774</v>
      </c>
      <c r="F524" s="102">
        <v>27201</v>
      </c>
      <c r="G524" s="10">
        <v>33713</v>
      </c>
      <c r="H524" s="31">
        <f t="shared" si="52"/>
        <v>61</v>
      </c>
      <c r="I524" s="66">
        <f t="shared" si="53"/>
        <v>61</v>
      </c>
      <c r="J524" s="10" t="s">
        <v>16</v>
      </c>
      <c r="K524" s="10">
        <v>2014</v>
      </c>
      <c r="L524" s="50" t="s">
        <v>629</v>
      </c>
      <c r="M524" s="55">
        <v>7</v>
      </c>
      <c r="N524" s="35">
        <v>1</v>
      </c>
      <c r="O524" s="51"/>
      <c r="P524" s="77"/>
      <c r="Q524" s="2">
        <v>9290</v>
      </c>
      <c r="R524" s="2">
        <f>Q524/2</f>
        <v>4645</v>
      </c>
      <c r="S524" s="2">
        <f>D524+R524</f>
        <v>31907</v>
      </c>
      <c r="T524" s="2">
        <f>E524+R524</f>
        <v>38419</v>
      </c>
    </row>
    <row r="525" spans="1:20" ht="12.75" customHeight="1">
      <c r="A525" s="39">
        <v>512</v>
      </c>
      <c r="B525" s="33">
        <v>114005379</v>
      </c>
      <c r="C525" s="14">
        <v>478</v>
      </c>
      <c r="D525" s="102">
        <v>71328</v>
      </c>
      <c r="E525" s="10">
        <v>68220</v>
      </c>
      <c r="F525" s="102">
        <v>71328</v>
      </c>
      <c r="G525" s="10">
        <v>68220</v>
      </c>
      <c r="H525" s="31">
        <f t="shared" si="52"/>
        <v>0</v>
      </c>
      <c r="I525" s="66">
        <f t="shared" si="53"/>
        <v>0</v>
      </c>
      <c r="J525" s="10" t="s">
        <v>16</v>
      </c>
      <c r="K525" s="10">
        <v>2014</v>
      </c>
      <c r="L525" s="50" t="s">
        <v>630</v>
      </c>
      <c r="M525" s="55">
        <v>7</v>
      </c>
      <c r="N525" s="35">
        <v>1</v>
      </c>
      <c r="O525" s="51"/>
      <c r="P525" s="77"/>
      <c r="R525" s="82"/>
      <c r="S525" s="83"/>
      <c r="T525" s="83"/>
    </row>
    <row r="526" spans="1:20" ht="12.75" customHeight="1">
      <c r="A526" s="39">
        <v>513</v>
      </c>
      <c r="B526" s="33">
        <v>114007077</v>
      </c>
      <c r="C526" s="14">
        <v>479</v>
      </c>
      <c r="D526" s="102">
        <v>97554</v>
      </c>
      <c r="E526" s="10">
        <v>129261</v>
      </c>
      <c r="F526" s="102">
        <v>97377</v>
      </c>
      <c r="G526" s="10">
        <v>129084</v>
      </c>
      <c r="H526" s="31">
        <f t="shared" si="52"/>
        <v>177</v>
      </c>
      <c r="I526" s="66">
        <f t="shared" si="53"/>
        <v>177</v>
      </c>
      <c r="J526" s="10" t="s">
        <v>16</v>
      </c>
      <c r="K526" s="10">
        <v>2013</v>
      </c>
      <c r="L526" s="50" t="s">
        <v>631</v>
      </c>
      <c r="M526" s="55">
        <v>7</v>
      </c>
      <c r="N526" s="35">
        <v>1</v>
      </c>
      <c r="O526" s="51"/>
      <c r="P526" s="77"/>
      <c r="Q526" s="2">
        <v>26774</v>
      </c>
      <c r="R526" s="82">
        <f>Q526/2</f>
        <v>13387</v>
      </c>
      <c r="S526" s="83">
        <f>D526+R526</f>
        <v>110941</v>
      </c>
      <c r="T526" s="83">
        <f>E526+R526</f>
        <v>142648</v>
      </c>
    </row>
    <row r="527" spans="1:20" ht="12.75" customHeight="1">
      <c r="A527" s="39">
        <v>514</v>
      </c>
      <c r="B527" s="33">
        <v>114003572</v>
      </c>
      <c r="C527" s="14">
        <v>480</v>
      </c>
      <c r="D527" s="102">
        <v>86529</v>
      </c>
      <c r="E527" s="10">
        <v>0</v>
      </c>
      <c r="F527" s="102">
        <v>86511</v>
      </c>
      <c r="G527" s="10">
        <v>0</v>
      </c>
      <c r="H527" s="67">
        <f t="shared" si="52"/>
        <v>18</v>
      </c>
      <c r="I527" s="68">
        <f t="shared" si="53"/>
        <v>0</v>
      </c>
      <c r="J527" s="69" t="s">
        <v>16</v>
      </c>
      <c r="K527" s="10">
        <v>2014</v>
      </c>
      <c r="L527" s="50" t="s">
        <v>632</v>
      </c>
      <c r="M527" s="55">
        <v>7</v>
      </c>
      <c r="N527" s="35">
        <v>1</v>
      </c>
      <c r="O527" s="51"/>
      <c r="P527" s="77" t="s">
        <v>633</v>
      </c>
      <c r="Q527" s="2">
        <v>6246</v>
      </c>
      <c r="R527" s="82">
        <f>Q527/2</f>
        <v>3123</v>
      </c>
      <c r="S527" s="83">
        <f>D527+R527</f>
        <v>89652</v>
      </c>
      <c r="T527" s="83">
        <f>E527+R527</f>
        <v>3123</v>
      </c>
    </row>
    <row r="528" spans="1:20" ht="12.75" customHeight="1">
      <c r="A528" s="39">
        <v>515</v>
      </c>
      <c r="B528" s="33">
        <v>114003961</v>
      </c>
      <c r="C528" s="14">
        <v>481</v>
      </c>
      <c r="D528" s="107" t="s">
        <v>41</v>
      </c>
      <c r="E528" s="45" t="s">
        <v>41</v>
      </c>
      <c r="F528" s="107" t="s">
        <v>41</v>
      </c>
      <c r="G528" s="45" t="s">
        <v>41</v>
      </c>
      <c r="H528" s="71" t="s">
        <v>41</v>
      </c>
      <c r="I528" s="72" t="s">
        <v>41</v>
      </c>
      <c r="J528" s="45" t="s">
        <v>25</v>
      </c>
      <c r="K528" s="10">
        <v>2023</v>
      </c>
      <c r="L528" s="50" t="s">
        <v>634</v>
      </c>
      <c r="M528" s="55">
        <v>7</v>
      </c>
      <c r="N528" s="35">
        <v>2</v>
      </c>
      <c r="O528" s="51"/>
      <c r="P528" s="77"/>
    </row>
    <row r="529" spans="1:16" ht="12.75" customHeight="1">
      <c r="A529" s="39">
        <v>516</v>
      </c>
      <c r="B529" s="46" t="s">
        <v>58</v>
      </c>
      <c r="C529" s="14">
        <v>482</v>
      </c>
      <c r="D529" s="102"/>
      <c r="E529" s="10"/>
      <c r="F529" s="102"/>
      <c r="G529" s="10"/>
      <c r="H529" s="31"/>
      <c r="I529" s="66"/>
      <c r="J529" s="10" t="s">
        <v>59</v>
      </c>
      <c r="K529" s="10"/>
      <c r="L529" s="50"/>
      <c r="M529" s="55">
        <v>7</v>
      </c>
      <c r="N529" s="35">
        <v>2</v>
      </c>
      <c r="O529" s="51"/>
      <c r="P529" s="77"/>
    </row>
    <row r="530" spans="1:16" ht="12.75" customHeight="1">
      <c r="A530" s="39">
        <v>517</v>
      </c>
      <c r="B530" s="33">
        <v>114003457</v>
      </c>
      <c r="C530" s="14">
        <v>483</v>
      </c>
      <c r="D530" s="102">
        <v>151577</v>
      </c>
      <c r="E530" s="10">
        <v>177752</v>
      </c>
      <c r="F530" s="102">
        <v>150239</v>
      </c>
      <c r="G530" s="10">
        <v>176298</v>
      </c>
      <c r="H530" s="31">
        <f t="shared" ref="H530:I533" si="54">D530-F530</f>
        <v>1338</v>
      </c>
      <c r="I530" s="66">
        <f t="shared" si="54"/>
        <v>1454</v>
      </c>
      <c r="J530" s="10" t="s">
        <v>16</v>
      </c>
      <c r="K530" s="10">
        <v>2015</v>
      </c>
      <c r="L530" s="50" t="s">
        <v>635</v>
      </c>
      <c r="M530" s="55">
        <v>7</v>
      </c>
      <c r="N530" s="35">
        <v>2</v>
      </c>
      <c r="O530" s="51"/>
      <c r="P530" s="77"/>
    </row>
    <row r="531" spans="1:16" ht="12.75" customHeight="1">
      <c r="A531" s="39">
        <v>518</v>
      </c>
      <c r="B531" s="33">
        <v>114006836</v>
      </c>
      <c r="C531" s="14">
        <v>484</v>
      </c>
      <c r="D531" s="102">
        <v>50398</v>
      </c>
      <c r="E531" s="10">
        <v>49156</v>
      </c>
      <c r="F531" s="102">
        <v>50081</v>
      </c>
      <c r="G531" s="10">
        <v>49067</v>
      </c>
      <c r="H531" s="31">
        <f t="shared" si="54"/>
        <v>317</v>
      </c>
      <c r="I531" s="66">
        <f t="shared" si="54"/>
        <v>89</v>
      </c>
      <c r="J531" s="10" t="s">
        <v>16</v>
      </c>
      <c r="K531" s="10">
        <v>2016</v>
      </c>
      <c r="L531" s="50" t="s">
        <v>636</v>
      </c>
      <c r="M531" s="55">
        <v>7</v>
      </c>
      <c r="N531" s="35">
        <v>2</v>
      </c>
      <c r="O531" s="51"/>
      <c r="P531" s="77"/>
    </row>
    <row r="532" spans="1:16" ht="12.75" customHeight="1">
      <c r="A532" s="39">
        <v>519</v>
      </c>
      <c r="B532" s="33">
        <v>114008597</v>
      </c>
      <c r="C532" s="14">
        <v>485</v>
      </c>
      <c r="D532" s="102">
        <v>47165</v>
      </c>
      <c r="E532" s="10">
        <v>50872</v>
      </c>
      <c r="F532" s="102">
        <v>46617</v>
      </c>
      <c r="G532" s="10">
        <v>50355</v>
      </c>
      <c r="H532" s="31">
        <f t="shared" si="54"/>
        <v>548</v>
      </c>
      <c r="I532" s="66">
        <f t="shared" si="54"/>
        <v>517</v>
      </c>
      <c r="J532" s="10" t="s">
        <v>16</v>
      </c>
      <c r="K532" s="10">
        <v>2017</v>
      </c>
      <c r="L532" s="50" t="s">
        <v>637</v>
      </c>
      <c r="M532" s="55">
        <v>7</v>
      </c>
      <c r="N532" s="35">
        <v>1</v>
      </c>
      <c r="O532" s="51"/>
      <c r="P532" s="77"/>
    </row>
    <row r="533" spans="1:16" ht="12.75" customHeight="1">
      <c r="A533" s="39">
        <v>520</v>
      </c>
      <c r="B533" s="33">
        <v>114003932</v>
      </c>
      <c r="C533" s="14">
        <v>486</v>
      </c>
      <c r="D533" s="102">
        <v>33165</v>
      </c>
      <c r="E533" s="10">
        <v>33305</v>
      </c>
      <c r="F533" s="102">
        <v>32789</v>
      </c>
      <c r="G533" s="10">
        <v>32919</v>
      </c>
      <c r="H533" s="31">
        <f t="shared" si="54"/>
        <v>376</v>
      </c>
      <c r="I533" s="66">
        <f t="shared" si="54"/>
        <v>386</v>
      </c>
      <c r="J533" s="10" t="s">
        <v>100</v>
      </c>
      <c r="K533" s="10">
        <v>2015</v>
      </c>
      <c r="L533" s="50" t="s">
        <v>638</v>
      </c>
      <c r="M533" s="55">
        <v>7</v>
      </c>
      <c r="N533" s="35">
        <v>1</v>
      </c>
      <c r="O533" s="51"/>
      <c r="P533" s="77"/>
    </row>
    <row r="534" spans="1:16" ht="12.75" customHeight="1">
      <c r="A534" s="39">
        <v>521</v>
      </c>
      <c r="B534" s="46" t="s">
        <v>58</v>
      </c>
      <c r="C534" s="14">
        <v>487</v>
      </c>
      <c r="D534" s="102"/>
      <c r="E534" s="10"/>
      <c r="F534" s="102"/>
      <c r="G534" s="10"/>
      <c r="H534" s="31"/>
      <c r="I534" s="66"/>
      <c r="J534" s="10" t="s">
        <v>59</v>
      </c>
      <c r="K534" s="10"/>
      <c r="L534" s="50"/>
      <c r="M534" s="55">
        <v>7</v>
      </c>
      <c r="N534" s="35">
        <v>2</v>
      </c>
      <c r="O534" s="51"/>
      <c r="P534" s="77"/>
    </row>
    <row r="535" spans="1:16" ht="12.75" customHeight="1">
      <c r="A535" s="39">
        <v>522</v>
      </c>
      <c r="B535" s="33">
        <v>114950081</v>
      </c>
      <c r="C535" s="14">
        <v>488</v>
      </c>
      <c r="D535" s="102">
        <v>10385</v>
      </c>
      <c r="E535" s="10">
        <v>20880</v>
      </c>
      <c r="F535" s="102">
        <v>10041</v>
      </c>
      <c r="G535" s="10">
        <v>20119</v>
      </c>
      <c r="H535" s="31">
        <f>D535-F535</f>
        <v>344</v>
      </c>
      <c r="I535" s="66">
        <f>E535-G535</f>
        <v>761</v>
      </c>
      <c r="J535" s="10" t="s">
        <v>16</v>
      </c>
      <c r="K535" s="10">
        <v>2017</v>
      </c>
      <c r="L535" s="50" t="s">
        <v>639</v>
      </c>
      <c r="M535" s="55">
        <v>7</v>
      </c>
      <c r="N535" s="35">
        <v>2</v>
      </c>
      <c r="O535" s="51"/>
      <c r="P535" s="77"/>
    </row>
    <row r="536" spans="1:16" ht="12.75" customHeight="1">
      <c r="A536" s="39">
        <v>523</v>
      </c>
      <c r="B536" s="46" t="s">
        <v>58</v>
      </c>
      <c r="C536" s="14">
        <v>489</v>
      </c>
      <c r="D536" s="102"/>
      <c r="E536" s="10"/>
      <c r="F536" s="102"/>
      <c r="G536" s="10"/>
      <c r="H536" s="31"/>
      <c r="I536" s="66"/>
      <c r="J536" s="10" t="s">
        <v>59</v>
      </c>
      <c r="K536" s="10"/>
      <c r="L536" s="50"/>
      <c r="M536" s="55">
        <v>7</v>
      </c>
      <c r="N536" s="35">
        <v>2</v>
      </c>
      <c r="O536" s="51"/>
      <c r="P536" s="77"/>
    </row>
    <row r="537" spans="1:16" ht="12.75" customHeight="1">
      <c r="A537" s="39">
        <v>524</v>
      </c>
      <c r="B537" s="33">
        <v>114081107</v>
      </c>
      <c r="C537" s="14">
        <v>490</v>
      </c>
      <c r="D537" s="102">
        <v>15596</v>
      </c>
      <c r="E537" s="10">
        <v>16696</v>
      </c>
      <c r="F537" s="102">
        <v>15103</v>
      </c>
      <c r="G537" s="10">
        <v>16157</v>
      </c>
      <c r="H537" s="31">
        <f>D537-F537</f>
        <v>493</v>
      </c>
      <c r="I537" s="66">
        <f>E537-G537</f>
        <v>539</v>
      </c>
      <c r="J537" s="10" t="s">
        <v>63</v>
      </c>
      <c r="K537" s="10">
        <v>2019</v>
      </c>
      <c r="L537" s="50" t="s">
        <v>640</v>
      </c>
      <c r="M537" s="55">
        <v>7</v>
      </c>
      <c r="N537" s="35">
        <v>1</v>
      </c>
      <c r="O537" s="51"/>
      <c r="P537" s="77"/>
    </row>
    <row r="538" spans="1:16" ht="12.75" customHeight="1">
      <c r="A538" s="39">
        <v>525</v>
      </c>
      <c r="B538" s="89">
        <v>6309726111</v>
      </c>
      <c r="C538" s="14">
        <v>491</v>
      </c>
      <c r="D538" s="44" t="s">
        <v>41</v>
      </c>
      <c r="E538" s="45" t="s">
        <v>41</v>
      </c>
      <c r="F538" s="44" t="s">
        <v>41</v>
      </c>
      <c r="G538" s="45" t="s">
        <v>41</v>
      </c>
      <c r="H538" s="71" t="s">
        <v>41</v>
      </c>
      <c r="I538" s="72" t="s">
        <v>41</v>
      </c>
      <c r="J538" s="45" t="s">
        <v>81</v>
      </c>
      <c r="K538" s="10">
        <v>2022</v>
      </c>
      <c r="L538" s="75" t="s">
        <v>641</v>
      </c>
      <c r="M538" s="55">
        <v>7</v>
      </c>
      <c r="N538" s="35">
        <v>1</v>
      </c>
      <c r="O538" s="70" t="s">
        <v>153</v>
      </c>
      <c r="P538" s="84"/>
    </row>
    <row r="539" spans="1:16" ht="12.75" customHeight="1">
      <c r="A539" s="39">
        <v>526</v>
      </c>
      <c r="B539" s="43">
        <v>1972467100</v>
      </c>
      <c r="C539" s="14">
        <v>492</v>
      </c>
      <c r="D539" s="107" t="s">
        <v>41</v>
      </c>
      <c r="E539" s="45" t="s">
        <v>41</v>
      </c>
      <c r="F539" s="107" t="s">
        <v>41</v>
      </c>
      <c r="G539" s="45" t="s">
        <v>41</v>
      </c>
      <c r="H539" s="71" t="s">
        <v>41</v>
      </c>
      <c r="I539" s="72" t="s">
        <v>41</v>
      </c>
      <c r="J539" s="45" t="s">
        <v>81</v>
      </c>
      <c r="K539" s="10">
        <v>2022</v>
      </c>
      <c r="L539" s="75" t="s">
        <v>642</v>
      </c>
      <c r="M539" s="55">
        <v>7</v>
      </c>
      <c r="N539" s="35">
        <v>1</v>
      </c>
      <c r="O539" s="51"/>
      <c r="P539" s="84"/>
    </row>
    <row r="540" spans="1:16" ht="12.75" customHeight="1">
      <c r="A540" s="39">
        <v>527</v>
      </c>
      <c r="B540" s="33">
        <v>114006254</v>
      </c>
      <c r="C540" s="14" t="s">
        <v>643</v>
      </c>
      <c r="D540" s="102">
        <v>86928</v>
      </c>
      <c r="E540" s="10">
        <v>89238</v>
      </c>
      <c r="F540" s="102">
        <v>85580</v>
      </c>
      <c r="G540" s="10">
        <v>88611</v>
      </c>
      <c r="H540" s="31">
        <f t="shared" ref="H540:I544" si="55">D540-F540</f>
        <v>1348</v>
      </c>
      <c r="I540" s="66">
        <f t="shared" si="55"/>
        <v>627</v>
      </c>
      <c r="J540" s="10" t="s">
        <v>16</v>
      </c>
      <c r="K540" s="10">
        <v>2015</v>
      </c>
      <c r="L540" s="50" t="s">
        <v>644</v>
      </c>
      <c r="M540" s="55">
        <v>7</v>
      </c>
      <c r="N540" s="35">
        <v>1</v>
      </c>
      <c r="O540" s="51"/>
      <c r="P540" s="77"/>
    </row>
    <row r="541" spans="1:16" ht="12.75" customHeight="1">
      <c r="A541" s="39">
        <v>528</v>
      </c>
      <c r="B541" s="33">
        <v>114008760</v>
      </c>
      <c r="C541" s="14" t="s">
        <v>645</v>
      </c>
      <c r="D541" s="102">
        <v>22893</v>
      </c>
      <c r="E541" s="10">
        <v>25546</v>
      </c>
      <c r="F541" s="102">
        <v>22669</v>
      </c>
      <c r="G541" s="10">
        <v>25323</v>
      </c>
      <c r="H541" s="31">
        <f t="shared" si="55"/>
        <v>224</v>
      </c>
      <c r="I541" s="66">
        <f t="shared" si="55"/>
        <v>223</v>
      </c>
      <c r="J541" s="10" t="s">
        <v>16</v>
      </c>
      <c r="K541" s="10">
        <v>2015</v>
      </c>
      <c r="L541" s="50" t="s">
        <v>646</v>
      </c>
      <c r="M541" s="55">
        <v>7</v>
      </c>
      <c r="N541" s="35">
        <v>1</v>
      </c>
      <c r="O541" s="51"/>
      <c r="P541" s="77"/>
    </row>
    <row r="542" spans="1:16" ht="12.75" customHeight="1">
      <c r="A542" s="39">
        <v>529</v>
      </c>
      <c r="B542" s="33">
        <v>114009203</v>
      </c>
      <c r="C542" s="14">
        <v>494</v>
      </c>
      <c r="D542" s="102">
        <v>27668</v>
      </c>
      <c r="E542" s="10">
        <v>32148</v>
      </c>
      <c r="F542" s="102">
        <v>27281</v>
      </c>
      <c r="G542" s="10">
        <v>31751</v>
      </c>
      <c r="H542" s="31">
        <f t="shared" si="55"/>
        <v>387</v>
      </c>
      <c r="I542" s="66">
        <f t="shared" si="55"/>
        <v>397</v>
      </c>
      <c r="J542" s="10" t="s">
        <v>68</v>
      </c>
      <c r="K542" s="10">
        <v>2018</v>
      </c>
      <c r="L542" s="50" t="s">
        <v>647</v>
      </c>
      <c r="M542" s="55">
        <v>7</v>
      </c>
      <c r="N542" s="35">
        <v>1</v>
      </c>
      <c r="O542" s="51"/>
      <c r="P542" s="77"/>
    </row>
    <row r="543" spans="1:16" ht="12.75" customHeight="1">
      <c r="A543" s="39">
        <v>530</v>
      </c>
      <c r="B543" s="33">
        <v>114008341</v>
      </c>
      <c r="C543" s="14">
        <v>495</v>
      </c>
      <c r="D543" s="102"/>
      <c r="E543" s="10"/>
      <c r="F543" s="102"/>
      <c r="G543" s="10"/>
      <c r="H543" s="31">
        <f t="shared" si="55"/>
        <v>0</v>
      </c>
      <c r="I543" s="66">
        <f t="shared" si="55"/>
        <v>0</v>
      </c>
      <c r="J543" s="10" t="s">
        <v>648</v>
      </c>
      <c r="K543" s="10">
        <v>2022</v>
      </c>
      <c r="L543" s="50" t="s">
        <v>649</v>
      </c>
      <c r="M543" s="55">
        <v>7</v>
      </c>
      <c r="N543" s="35">
        <v>1</v>
      </c>
      <c r="O543" s="51"/>
      <c r="P543" s="77"/>
    </row>
    <row r="544" spans="1:16" ht="12.75" customHeight="1">
      <c r="A544" s="39">
        <v>531</v>
      </c>
      <c r="B544" s="3">
        <v>114080910</v>
      </c>
      <c r="C544" s="14">
        <v>496</v>
      </c>
      <c r="D544" s="102">
        <v>60222</v>
      </c>
      <c r="E544" s="10">
        <v>72786</v>
      </c>
      <c r="F544" s="102">
        <v>59896</v>
      </c>
      <c r="G544" s="10">
        <v>72417</v>
      </c>
      <c r="H544" s="31">
        <f t="shared" si="55"/>
        <v>326</v>
      </c>
      <c r="I544" s="66">
        <f t="shared" si="55"/>
        <v>369</v>
      </c>
      <c r="J544" s="10" t="s">
        <v>63</v>
      </c>
      <c r="K544" s="10">
        <v>2019</v>
      </c>
      <c r="L544" s="50" t="s">
        <v>650</v>
      </c>
      <c r="M544" s="55">
        <v>7</v>
      </c>
      <c r="N544" s="35">
        <v>1</v>
      </c>
      <c r="O544" s="51"/>
      <c r="P544" s="77"/>
    </row>
    <row r="545" spans="1:20" ht="12.75" customHeight="1">
      <c r="A545" s="39">
        <v>532</v>
      </c>
      <c r="B545" s="33">
        <v>114012298</v>
      </c>
      <c r="C545" s="14">
        <v>497</v>
      </c>
      <c r="D545" s="44" t="s">
        <v>41</v>
      </c>
      <c r="E545" s="45" t="s">
        <v>41</v>
      </c>
      <c r="F545" s="44" t="s">
        <v>41</v>
      </c>
      <c r="G545" s="45" t="s">
        <v>41</v>
      </c>
      <c r="H545" s="71" t="s">
        <v>41</v>
      </c>
      <c r="I545" s="72" t="s">
        <v>41</v>
      </c>
      <c r="J545" s="45" t="s">
        <v>81</v>
      </c>
      <c r="K545" s="10">
        <v>2021</v>
      </c>
      <c r="L545" s="75" t="s">
        <v>651</v>
      </c>
      <c r="M545" s="55">
        <v>7</v>
      </c>
      <c r="N545" s="35">
        <v>1</v>
      </c>
      <c r="O545" s="51"/>
      <c r="P545" s="84"/>
    </row>
    <row r="546" spans="1:20" ht="12.75" customHeight="1">
      <c r="A546" s="39">
        <v>533</v>
      </c>
      <c r="B546" s="33">
        <v>8547694140</v>
      </c>
      <c r="C546" s="14">
        <v>498</v>
      </c>
      <c r="D546" s="102">
        <v>57268</v>
      </c>
      <c r="E546" s="10">
        <v>58632</v>
      </c>
      <c r="F546" s="102">
        <v>56764</v>
      </c>
      <c r="G546" s="10">
        <v>58377</v>
      </c>
      <c r="H546" s="31">
        <f t="shared" ref="H546:I548" si="56">D546-F546</f>
        <v>504</v>
      </c>
      <c r="I546" s="66">
        <f t="shared" si="56"/>
        <v>255</v>
      </c>
      <c r="J546" s="10" t="s">
        <v>16</v>
      </c>
      <c r="K546" s="10">
        <v>2016</v>
      </c>
      <c r="L546" s="50" t="s">
        <v>652</v>
      </c>
      <c r="M546" s="55">
        <v>7</v>
      </c>
      <c r="N546" s="35">
        <v>1</v>
      </c>
      <c r="O546" s="51"/>
      <c r="P546" s="77"/>
      <c r="Q546" s="83"/>
      <c r="R546" s="82"/>
      <c r="S546" s="83"/>
      <c r="T546" s="83"/>
    </row>
    <row r="547" spans="1:20" ht="12.75" customHeight="1">
      <c r="A547" s="39">
        <v>534</v>
      </c>
      <c r="B547" s="33">
        <v>114003568</v>
      </c>
      <c r="C547" s="14">
        <v>499</v>
      </c>
      <c r="D547" s="102">
        <v>28033</v>
      </c>
      <c r="E547" s="10"/>
      <c r="F547" s="102">
        <v>27736</v>
      </c>
      <c r="G547" s="10"/>
      <c r="H547" s="31">
        <f t="shared" si="56"/>
        <v>297</v>
      </c>
      <c r="I547" s="66"/>
      <c r="J547" s="10" t="s">
        <v>16</v>
      </c>
      <c r="K547" s="10">
        <v>2014</v>
      </c>
      <c r="L547" s="50" t="s">
        <v>653</v>
      </c>
      <c r="M547" s="55">
        <v>7</v>
      </c>
      <c r="N547" s="35">
        <v>1</v>
      </c>
      <c r="O547" s="51"/>
      <c r="P547" s="77"/>
      <c r="Q547" s="2">
        <v>9816</v>
      </c>
      <c r="R547" s="82">
        <f>Q547/2</f>
        <v>4908</v>
      </c>
      <c r="S547" s="83">
        <f>D547+R547</f>
        <v>32941</v>
      </c>
      <c r="T547" s="83">
        <f>E547+R547</f>
        <v>4908</v>
      </c>
    </row>
    <row r="548" spans="1:20" ht="12.75" customHeight="1">
      <c r="A548" s="39">
        <v>535</v>
      </c>
      <c r="B548" s="33">
        <v>114003678</v>
      </c>
      <c r="C548" s="14">
        <v>500</v>
      </c>
      <c r="D548" s="102">
        <v>28307</v>
      </c>
      <c r="E548" s="10">
        <v>32811</v>
      </c>
      <c r="F548" s="102">
        <v>28040</v>
      </c>
      <c r="G548" s="10">
        <v>32544</v>
      </c>
      <c r="H548" s="31">
        <f t="shared" si="56"/>
        <v>267</v>
      </c>
      <c r="I548" s="66">
        <f t="shared" si="56"/>
        <v>267</v>
      </c>
      <c r="J548" s="10" t="s">
        <v>16</v>
      </c>
      <c r="K548" s="10">
        <v>2014</v>
      </c>
      <c r="L548" s="50" t="s">
        <v>654</v>
      </c>
      <c r="M548" s="55">
        <v>7</v>
      </c>
      <c r="N548" s="35">
        <v>3</v>
      </c>
      <c r="O548" s="51"/>
      <c r="P548" s="77"/>
      <c r="Q548" s="2">
        <v>20843</v>
      </c>
      <c r="R548" s="82">
        <f>Q548/2</f>
        <v>10421.5</v>
      </c>
      <c r="S548" s="83">
        <f>D548+R548</f>
        <v>38728.5</v>
      </c>
      <c r="T548" s="83">
        <f>E548+R548</f>
        <v>43232.5</v>
      </c>
    </row>
    <row r="549" spans="1:20" ht="12.75" customHeight="1">
      <c r="A549" s="39">
        <v>536</v>
      </c>
      <c r="B549" s="46" t="s">
        <v>58</v>
      </c>
      <c r="C549" s="14">
        <v>501</v>
      </c>
      <c r="D549" s="102"/>
      <c r="E549" s="10"/>
      <c r="F549" s="102"/>
      <c r="G549" s="10"/>
      <c r="H549" s="31"/>
      <c r="I549" s="66"/>
      <c r="J549" s="10" t="s">
        <v>59</v>
      </c>
      <c r="K549" s="10"/>
      <c r="L549" s="50"/>
      <c r="M549" s="55">
        <v>2</v>
      </c>
      <c r="N549" s="35">
        <v>3</v>
      </c>
      <c r="O549" s="51"/>
      <c r="P549" s="77"/>
    </row>
    <row r="550" spans="1:20" ht="12.75" customHeight="1">
      <c r="A550" s="39">
        <v>537</v>
      </c>
      <c r="B550" s="33">
        <v>114007987</v>
      </c>
      <c r="C550" s="14">
        <v>502</v>
      </c>
      <c r="D550" s="102" t="s">
        <v>24</v>
      </c>
      <c r="E550" s="10" t="s">
        <v>24</v>
      </c>
      <c r="F550" s="102" t="s">
        <v>24</v>
      </c>
      <c r="G550" s="10" t="s">
        <v>24</v>
      </c>
      <c r="H550" s="31" t="s">
        <v>24</v>
      </c>
      <c r="I550" s="66" t="s">
        <v>24</v>
      </c>
      <c r="J550" s="10" t="s">
        <v>25</v>
      </c>
      <c r="K550" s="10">
        <v>2024</v>
      </c>
      <c r="L550" s="50" t="s">
        <v>655</v>
      </c>
      <c r="M550" s="55">
        <v>2</v>
      </c>
      <c r="N550" s="35">
        <v>3</v>
      </c>
      <c r="O550" s="51"/>
      <c r="P550" s="77"/>
    </row>
    <row r="551" spans="1:20" ht="12.75" customHeight="1">
      <c r="A551" s="39">
        <v>538</v>
      </c>
      <c r="B551" s="33">
        <v>114003570</v>
      </c>
      <c r="C551" s="14">
        <v>503</v>
      </c>
      <c r="D551" s="102" t="s">
        <v>24</v>
      </c>
      <c r="E551" s="10" t="s">
        <v>24</v>
      </c>
      <c r="F551" s="102" t="s">
        <v>24</v>
      </c>
      <c r="G551" s="10" t="s">
        <v>24</v>
      </c>
      <c r="H551" s="31" t="s">
        <v>24</v>
      </c>
      <c r="I551" s="66" t="s">
        <v>24</v>
      </c>
      <c r="J551" s="10" t="s">
        <v>25</v>
      </c>
      <c r="K551" s="10">
        <v>2024</v>
      </c>
      <c r="L551" s="50" t="s">
        <v>656</v>
      </c>
      <c r="M551" s="55">
        <v>7</v>
      </c>
      <c r="N551" s="35">
        <v>3</v>
      </c>
      <c r="O551" s="51"/>
      <c r="P551" s="77"/>
    </row>
    <row r="552" spans="1:20" ht="12.75" customHeight="1">
      <c r="A552" s="39">
        <v>539</v>
      </c>
      <c r="B552" s="33">
        <v>114008920</v>
      </c>
      <c r="C552" s="14" t="s">
        <v>657</v>
      </c>
      <c r="D552" s="102">
        <v>12549</v>
      </c>
      <c r="E552" s="10">
        <v>6145</v>
      </c>
      <c r="F552" s="102">
        <v>12213</v>
      </c>
      <c r="G552" s="10">
        <v>5981</v>
      </c>
      <c r="H552" s="31">
        <f>D552-F552</f>
        <v>336</v>
      </c>
      <c r="I552" s="66">
        <f>E552-G552</f>
        <v>164</v>
      </c>
      <c r="J552" s="10" t="s">
        <v>68</v>
      </c>
      <c r="K552" s="10">
        <v>2021</v>
      </c>
      <c r="L552" s="50" t="s">
        <v>658</v>
      </c>
      <c r="M552" s="55">
        <v>7</v>
      </c>
      <c r="N552" s="35">
        <v>3</v>
      </c>
      <c r="O552" s="51"/>
      <c r="P552" s="77"/>
    </row>
    <row r="553" spans="1:20" ht="12.75" customHeight="1">
      <c r="A553" s="39">
        <v>540</v>
      </c>
      <c r="B553" s="108" t="s">
        <v>659</v>
      </c>
      <c r="C553" s="14" t="s">
        <v>660</v>
      </c>
      <c r="D553" s="44" t="s">
        <v>41</v>
      </c>
      <c r="E553" s="45" t="s">
        <v>41</v>
      </c>
      <c r="F553" s="44" t="s">
        <v>41</v>
      </c>
      <c r="G553" s="45" t="s">
        <v>41</v>
      </c>
      <c r="H553" s="71" t="s">
        <v>41</v>
      </c>
      <c r="I553" s="72" t="s">
        <v>41</v>
      </c>
      <c r="J553" s="45" t="s">
        <v>81</v>
      </c>
      <c r="K553" s="10">
        <v>2021</v>
      </c>
      <c r="L553" s="75" t="s">
        <v>661</v>
      </c>
      <c r="M553" s="55">
        <v>7</v>
      </c>
      <c r="N553" s="35">
        <v>3</v>
      </c>
      <c r="O553" s="70" t="s">
        <v>225</v>
      </c>
      <c r="P553" s="84"/>
    </row>
    <row r="554" spans="1:20" ht="12.75" customHeight="1">
      <c r="A554" s="39">
        <v>541</v>
      </c>
      <c r="B554" s="89">
        <v>2618473589</v>
      </c>
      <c r="C554" s="14">
        <v>505</v>
      </c>
      <c r="D554" s="44" t="s">
        <v>41</v>
      </c>
      <c r="E554" s="45" t="s">
        <v>41</v>
      </c>
      <c r="F554" s="44" t="s">
        <v>41</v>
      </c>
      <c r="G554" s="45" t="s">
        <v>41</v>
      </c>
      <c r="H554" s="71" t="s">
        <v>41</v>
      </c>
      <c r="I554" s="72" t="s">
        <v>41</v>
      </c>
      <c r="J554" s="45" t="s">
        <v>81</v>
      </c>
      <c r="K554" s="10">
        <v>2021</v>
      </c>
      <c r="L554" s="75" t="s">
        <v>662</v>
      </c>
      <c r="M554" s="55">
        <v>7</v>
      </c>
      <c r="N554" s="35">
        <v>3</v>
      </c>
      <c r="O554" s="70" t="s">
        <v>153</v>
      </c>
      <c r="P554" s="84"/>
    </row>
    <row r="555" spans="1:20" ht="12.75" customHeight="1">
      <c r="A555" s="39">
        <v>542</v>
      </c>
      <c r="B555" s="33">
        <v>114008786</v>
      </c>
      <c r="C555" s="14">
        <v>506</v>
      </c>
      <c r="D555" s="102">
        <v>23144</v>
      </c>
      <c r="E555" s="10">
        <v>26257</v>
      </c>
      <c r="F555" s="102">
        <v>22979</v>
      </c>
      <c r="G555" s="10">
        <v>26181</v>
      </c>
      <c r="H555" s="31">
        <f t="shared" ref="H555:I560" si="57">D555-F555</f>
        <v>165</v>
      </c>
      <c r="I555" s="66">
        <f t="shared" si="57"/>
        <v>76</v>
      </c>
      <c r="J555" s="10" t="s">
        <v>16</v>
      </c>
      <c r="K555" s="10">
        <v>2014</v>
      </c>
      <c r="L555" s="50" t="s">
        <v>663</v>
      </c>
      <c r="M555" s="55">
        <v>7</v>
      </c>
      <c r="N555" s="35">
        <v>4</v>
      </c>
      <c r="O555" s="51"/>
      <c r="P555" s="77"/>
      <c r="Q555" s="2">
        <v>2578</v>
      </c>
      <c r="R555" s="2">
        <f>Q555/2</f>
        <v>1289</v>
      </c>
      <c r="S555" s="2">
        <f>D555+R555</f>
        <v>24433</v>
      </c>
      <c r="T555" s="2">
        <f>E555+R555</f>
        <v>27546</v>
      </c>
    </row>
    <row r="556" spans="1:20" ht="12.75" customHeight="1">
      <c r="A556" s="39">
        <v>543</v>
      </c>
      <c r="B556" s="33">
        <v>114006246</v>
      </c>
      <c r="C556" s="14">
        <v>507</v>
      </c>
      <c r="D556" s="102">
        <v>38245</v>
      </c>
      <c r="E556" s="10">
        <v>42838</v>
      </c>
      <c r="F556" s="102">
        <v>37919</v>
      </c>
      <c r="G556" s="10">
        <v>42515</v>
      </c>
      <c r="H556" s="31">
        <f t="shared" si="57"/>
        <v>326</v>
      </c>
      <c r="I556" s="66">
        <f t="shared" si="57"/>
        <v>323</v>
      </c>
      <c r="J556" s="10" t="s">
        <v>16</v>
      </c>
      <c r="K556" s="10">
        <v>2016</v>
      </c>
      <c r="L556" s="50" t="s">
        <v>664</v>
      </c>
      <c r="M556" s="55">
        <v>7</v>
      </c>
      <c r="N556" s="35">
        <v>4</v>
      </c>
      <c r="O556" s="51"/>
      <c r="P556" s="77"/>
    </row>
    <row r="557" spans="1:20" ht="12.75" customHeight="1">
      <c r="A557" s="39">
        <v>544</v>
      </c>
      <c r="B557" s="33">
        <v>4144868780</v>
      </c>
      <c r="C557" s="14">
        <v>508</v>
      </c>
      <c r="D557" s="102">
        <v>55040</v>
      </c>
      <c r="E557" s="10">
        <v>68559</v>
      </c>
      <c r="F557" s="102">
        <v>54262</v>
      </c>
      <c r="G557" s="10">
        <v>67738</v>
      </c>
      <c r="H557" s="31">
        <f t="shared" si="57"/>
        <v>778</v>
      </c>
      <c r="I557" s="66">
        <f t="shared" si="57"/>
        <v>821</v>
      </c>
      <c r="J557" s="10" t="s">
        <v>16</v>
      </c>
      <c r="K557" s="10">
        <v>2014</v>
      </c>
      <c r="L557" s="50" t="s">
        <v>665</v>
      </c>
      <c r="M557" s="55">
        <v>7</v>
      </c>
      <c r="N557" s="35">
        <v>1</v>
      </c>
      <c r="O557" s="70"/>
      <c r="P557" s="84"/>
    </row>
    <row r="558" spans="1:20" ht="12.75" customHeight="1">
      <c r="A558" s="39">
        <v>545</v>
      </c>
      <c r="B558" s="33">
        <v>114007906</v>
      </c>
      <c r="C558" s="14">
        <v>509</v>
      </c>
      <c r="D558" s="102">
        <v>40191</v>
      </c>
      <c r="E558" s="10">
        <v>47665</v>
      </c>
      <c r="F558" s="102">
        <v>40088</v>
      </c>
      <c r="G558" s="10">
        <v>47529</v>
      </c>
      <c r="H558" s="31">
        <f t="shared" si="57"/>
        <v>103</v>
      </c>
      <c r="I558" s="66">
        <f t="shared" si="57"/>
        <v>136</v>
      </c>
      <c r="J558" s="10" t="s">
        <v>100</v>
      </c>
      <c r="K558" s="10">
        <v>2017</v>
      </c>
      <c r="L558" s="50" t="s">
        <v>666</v>
      </c>
      <c r="M558" s="55">
        <v>7</v>
      </c>
      <c r="N558" s="35">
        <v>4</v>
      </c>
      <c r="O558" s="51"/>
      <c r="P558" s="77"/>
      <c r="R558" s="82"/>
      <c r="S558" s="83"/>
      <c r="T558" s="83"/>
    </row>
    <row r="559" spans="1:20" ht="12.75" customHeight="1">
      <c r="A559" s="39">
        <v>546</v>
      </c>
      <c r="B559" s="33">
        <v>114004582</v>
      </c>
      <c r="C559" s="14">
        <v>510</v>
      </c>
      <c r="D559" s="102" t="s">
        <v>24</v>
      </c>
      <c r="E559" s="10" t="s">
        <v>24</v>
      </c>
      <c r="F559" s="102" t="s">
        <v>24</v>
      </c>
      <c r="G559" s="10" t="s">
        <v>24</v>
      </c>
      <c r="H559" s="31" t="s">
        <v>24</v>
      </c>
      <c r="I559" s="66" t="s">
        <v>24</v>
      </c>
      <c r="J559" s="10" t="s">
        <v>25</v>
      </c>
      <c r="K559" s="10">
        <v>2023</v>
      </c>
      <c r="L559" s="50" t="s">
        <v>667</v>
      </c>
      <c r="M559" s="55">
        <v>7</v>
      </c>
      <c r="N559" s="35">
        <v>4</v>
      </c>
      <c r="O559" s="51"/>
      <c r="P559" s="77"/>
      <c r="Q559" s="2">
        <v>32416</v>
      </c>
      <c r="R559" s="82">
        <f>Q559/2</f>
        <v>16208</v>
      </c>
      <c r="S559" s="83" t="e">
        <f>D559+R559</f>
        <v>#VALUE!</v>
      </c>
      <c r="T559" s="83" t="e">
        <f>E559+R559</f>
        <v>#VALUE!</v>
      </c>
    </row>
    <row r="560" spans="1:20" ht="12.75" customHeight="1">
      <c r="A560" s="39">
        <v>547</v>
      </c>
      <c r="B560" s="33">
        <v>114006430</v>
      </c>
      <c r="C560" s="14">
        <v>511</v>
      </c>
      <c r="D560" s="102">
        <v>26768</v>
      </c>
      <c r="E560" s="10">
        <v>28293</v>
      </c>
      <c r="F560" s="102">
        <v>26586</v>
      </c>
      <c r="G560" s="10">
        <v>28142</v>
      </c>
      <c r="H560" s="31">
        <f t="shared" si="57"/>
        <v>182</v>
      </c>
      <c r="I560" s="66">
        <f t="shared" si="57"/>
        <v>151</v>
      </c>
      <c r="J560" s="10" t="s">
        <v>16</v>
      </c>
      <c r="K560" s="10">
        <v>2015</v>
      </c>
      <c r="L560" s="50" t="s">
        <v>668</v>
      </c>
      <c r="M560" s="55">
        <v>7</v>
      </c>
      <c r="N560" s="35">
        <v>4</v>
      </c>
      <c r="O560" s="51"/>
      <c r="P560" s="77"/>
      <c r="S560" s="83"/>
    </row>
    <row r="561" spans="1:20" ht="12.75" customHeight="1">
      <c r="A561" s="39">
        <v>548</v>
      </c>
      <c r="B561" s="46" t="s">
        <v>58</v>
      </c>
      <c r="C561" s="14">
        <v>512</v>
      </c>
      <c r="D561" s="102"/>
      <c r="E561" s="10"/>
      <c r="F561" s="102"/>
      <c r="G561" s="10"/>
      <c r="H561" s="31"/>
      <c r="I561" s="66"/>
      <c r="J561" s="10" t="s">
        <v>59</v>
      </c>
      <c r="K561" s="10"/>
      <c r="L561" s="50"/>
      <c r="M561" s="55">
        <v>7</v>
      </c>
      <c r="N561" s="35">
        <v>4</v>
      </c>
      <c r="O561" s="51"/>
      <c r="P561" s="77"/>
    </row>
    <row r="562" spans="1:20" ht="12.75" customHeight="1">
      <c r="A562" s="39">
        <v>549</v>
      </c>
      <c r="B562" s="33">
        <v>114004656</v>
      </c>
      <c r="C562" s="14">
        <v>513</v>
      </c>
      <c r="D562" s="102">
        <v>20256</v>
      </c>
      <c r="E562" s="10">
        <v>23566</v>
      </c>
      <c r="F562" s="102">
        <v>20073</v>
      </c>
      <c r="G562" s="10">
        <v>23345</v>
      </c>
      <c r="H562" s="31">
        <f t="shared" ref="H562:H579" si="58">D562-F562</f>
        <v>183</v>
      </c>
      <c r="I562" s="66">
        <f t="shared" ref="I562:I579" si="59">E562-G562</f>
        <v>221</v>
      </c>
      <c r="J562" s="10" t="s">
        <v>16</v>
      </c>
      <c r="K562" s="10">
        <v>2015</v>
      </c>
      <c r="L562" s="50" t="s">
        <v>669</v>
      </c>
      <c r="M562" s="55">
        <v>7</v>
      </c>
      <c r="N562" s="35">
        <v>3</v>
      </c>
      <c r="O562" s="51"/>
      <c r="P562" s="77"/>
    </row>
    <row r="563" spans="1:20" ht="12.75" customHeight="1">
      <c r="A563" s="39">
        <v>550</v>
      </c>
      <c r="B563" s="33">
        <v>114009244</v>
      </c>
      <c r="C563" s="14" t="s">
        <v>670</v>
      </c>
      <c r="D563" s="102">
        <v>93970</v>
      </c>
      <c r="E563" s="10">
        <v>124873</v>
      </c>
      <c r="F563" s="102">
        <v>92246</v>
      </c>
      <c r="G563" s="10">
        <v>122874</v>
      </c>
      <c r="H563" s="31">
        <f t="shared" si="58"/>
        <v>1724</v>
      </c>
      <c r="I563" s="66">
        <f t="shared" si="59"/>
        <v>1999</v>
      </c>
      <c r="J563" s="10" t="s">
        <v>100</v>
      </c>
      <c r="K563" s="10">
        <v>2016</v>
      </c>
      <c r="L563" s="50" t="s">
        <v>671</v>
      </c>
      <c r="M563" s="55">
        <v>7</v>
      </c>
      <c r="N563" s="35">
        <v>3</v>
      </c>
      <c r="O563" s="51"/>
      <c r="P563" s="77"/>
    </row>
    <row r="564" spans="1:20" ht="12.75" customHeight="1">
      <c r="A564" s="39">
        <v>551</v>
      </c>
      <c r="B564" s="33">
        <v>114009265</v>
      </c>
      <c r="C564" s="14" t="s">
        <v>672</v>
      </c>
      <c r="D564" s="102">
        <v>99371</v>
      </c>
      <c r="E564" s="10">
        <v>87516</v>
      </c>
      <c r="F564" s="102">
        <v>96417</v>
      </c>
      <c r="G564" s="10">
        <v>86207</v>
      </c>
      <c r="H564" s="31">
        <f t="shared" si="58"/>
        <v>2954</v>
      </c>
      <c r="I564" s="66">
        <f t="shared" si="59"/>
        <v>1309</v>
      </c>
      <c r="J564" s="10" t="s">
        <v>100</v>
      </c>
      <c r="K564" s="10">
        <v>2017</v>
      </c>
      <c r="L564" s="50" t="s">
        <v>673</v>
      </c>
      <c r="M564" s="55">
        <v>7</v>
      </c>
      <c r="N564" s="35">
        <v>3</v>
      </c>
      <c r="O564" s="51"/>
      <c r="P564" s="77"/>
    </row>
    <row r="565" spans="1:20" ht="12.75" customHeight="1">
      <c r="A565" s="39">
        <v>552</v>
      </c>
      <c r="B565" s="33">
        <v>114004187</v>
      </c>
      <c r="C565" s="14">
        <v>515</v>
      </c>
      <c r="D565" s="102">
        <v>37855</v>
      </c>
      <c r="E565" s="10">
        <v>40282</v>
      </c>
      <c r="F565" s="102">
        <v>37684</v>
      </c>
      <c r="G565" s="10">
        <v>40093</v>
      </c>
      <c r="H565" s="31">
        <f t="shared" si="58"/>
        <v>171</v>
      </c>
      <c r="I565" s="66">
        <f t="shared" si="59"/>
        <v>189</v>
      </c>
      <c r="J565" s="10" t="s">
        <v>16</v>
      </c>
      <c r="K565" s="10">
        <v>2015</v>
      </c>
      <c r="L565" s="50" t="s">
        <v>674</v>
      </c>
      <c r="M565" s="55">
        <v>2</v>
      </c>
      <c r="N565" s="35">
        <v>3</v>
      </c>
      <c r="O565" s="51"/>
      <c r="P565" s="77"/>
    </row>
    <row r="566" spans="1:20" ht="12.75" customHeight="1">
      <c r="A566" s="39">
        <v>553</v>
      </c>
      <c r="B566" s="33">
        <v>114003567</v>
      </c>
      <c r="C566" s="14">
        <v>516</v>
      </c>
      <c r="D566" s="107" t="s">
        <v>41</v>
      </c>
      <c r="E566" s="45" t="s">
        <v>41</v>
      </c>
      <c r="F566" s="107" t="s">
        <v>41</v>
      </c>
      <c r="G566" s="45" t="s">
        <v>41</v>
      </c>
      <c r="H566" s="71" t="s">
        <v>41</v>
      </c>
      <c r="I566" s="72" t="s">
        <v>41</v>
      </c>
      <c r="J566" s="45" t="s">
        <v>25</v>
      </c>
      <c r="K566" s="10">
        <v>2023</v>
      </c>
      <c r="L566" s="50" t="s">
        <v>675</v>
      </c>
      <c r="M566" s="55">
        <v>2</v>
      </c>
      <c r="N566" s="35">
        <v>3</v>
      </c>
      <c r="O566" s="70"/>
      <c r="P566" s="84"/>
    </row>
    <row r="567" spans="1:20" ht="12.75" customHeight="1">
      <c r="A567" s="39">
        <v>554</v>
      </c>
      <c r="B567" s="33">
        <v>114010243</v>
      </c>
      <c r="C567" s="14">
        <v>517</v>
      </c>
      <c r="D567" s="102">
        <v>579</v>
      </c>
      <c r="E567" s="10">
        <v>254</v>
      </c>
      <c r="F567" s="102">
        <v>576</v>
      </c>
      <c r="G567" s="10">
        <v>250</v>
      </c>
      <c r="H567" s="31">
        <f t="shared" si="58"/>
        <v>3</v>
      </c>
      <c r="I567" s="66">
        <f t="shared" si="59"/>
        <v>4</v>
      </c>
      <c r="J567" s="10" t="s">
        <v>68</v>
      </c>
      <c r="K567" s="10">
        <v>2018</v>
      </c>
      <c r="L567" s="50" t="s">
        <v>676</v>
      </c>
      <c r="M567" s="55">
        <v>2</v>
      </c>
      <c r="N567" s="35">
        <v>3</v>
      </c>
      <c r="O567" s="51"/>
      <c r="P567" s="77"/>
    </row>
    <row r="568" spans="1:20" ht="12.75" customHeight="1">
      <c r="A568" s="39">
        <v>555</v>
      </c>
      <c r="B568" s="33">
        <v>114007685</v>
      </c>
      <c r="C568" s="14">
        <v>518</v>
      </c>
      <c r="D568" s="102" t="s">
        <v>24</v>
      </c>
      <c r="E568" s="10" t="s">
        <v>24</v>
      </c>
      <c r="F568" s="102" t="s">
        <v>24</v>
      </c>
      <c r="G568" s="10" t="s">
        <v>24</v>
      </c>
      <c r="H568" s="31" t="s">
        <v>24</v>
      </c>
      <c r="I568" s="66" t="s">
        <v>24</v>
      </c>
      <c r="J568" s="10" t="s">
        <v>25</v>
      </c>
      <c r="K568" s="10">
        <v>2023</v>
      </c>
      <c r="L568" s="50" t="s">
        <v>677</v>
      </c>
      <c r="M568" s="55">
        <v>2</v>
      </c>
      <c r="N568" s="35">
        <v>3</v>
      </c>
      <c r="O568" s="51"/>
      <c r="P568" s="77"/>
      <c r="Q568" s="2">
        <v>5234</v>
      </c>
      <c r="R568" s="2">
        <f>Q568/2</f>
        <v>2617</v>
      </c>
      <c r="S568" s="2" t="e">
        <f>D568+R568</f>
        <v>#VALUE!</v>
      </c>
      <c r="T568" s="2" t="e">
        <f>E568+R568</f>
        <v>#VALUE!</v>
      </c>
    </row>
    <row r="569" spans="1:20" ht="12.75" customHeight="1">
      <c r="A569" s="39">
        <v>556</v>
      </c>
      <c r="B569" s="33">
        <v>114006787</v>
      </c>
      <c r="C569" s="14">
        <v>519</v>
      </c>
      <c r="D569" s="102">
        <v>61447</v>
      </c>
      <c r="E569" s="10">
        <v>72291</v>
      </c>
      <c r="F569" s="102">
        <v>58726</v>
      </c>
      <c r="G569" s="10">
        <v>69424</v>
      </c>
      <c r="H569" s="31">
        <f t="shared" si="58"/>
        <v>2721</v>
      </c>
      <c r="I569" s="66">
        <f t="shared" si="59"/>
        <v>2867</v>
      </c>
      <c r="J569" s="10" t="s">
        <v>16</v>
      </c>
      <c r="K569" s="10">
        <v>2015</v>
      </c>
      <c r="L569" s="50" t="s">
        <v>678</v>
      </c>
      <c r="M569" s="55">
        <v>2</v>
      </c>
      <c r="N569" s="35">
        <v>3</v>
      </c>
      <c r="O569" s="51"/>
      <c r="P569" s="77"/>
    </row>
    <row r="570" spans="1:20" ht="12.75" customHeight="1">
      <c r="A570" s="39">
        <v>557</v>
      </c>
      <c r="B570" s="33">
        <v>9637637589</v>
      </c>
      <c r="C570" s="14" t="s">
        <v>679</v>
      </c>
      <c r="D570" s="102" t="s">
        <v>24</v>
      </c>
      <c r="E570" s="10" t="s">
        <v>24</v>
      </c>
      <c r="F570" s="102" t="s">
        <v>24</v>
      </c>
      <c r="G570" s="10" t="s">
        <v>24</v>
      </c>
      <c r="H570" s="31" t="s">
        <v>24</v>
      </c>
      <c r="I570" s="66" t="s">
        <v>24</v>
      </c>
      <c r="J570" s="10" t="s">
        <v>680</v>
      </c>
      <c r="K570" s="10"/>
      <c r="L570" s="50" t="s">
        <v>681</v>
      </c>
      <c r="M570" s="55">
        <v>2</v>
      </c>
      <c r="N570" s="35">
        <v>3</v>
      </c>
      <c r="O570" s="51"/>
      <c r="P570" s="77"/>
    </row>
    <row r="571" spans="1:20" ht="12.75" customHeight="1">
      <c r="A571" s="39">
        <v>558</v>
      </c>
      <c r="B571" s="33">
        <v>114008930</v>
      </c>
      <c r="C571" s="14" t="s">
        <v>682</v>
      </c>
      <c r="D571" s="102">
        <v>14970</v>
      </c>
      <c r="E571" s="10">
        <v>16469</v>
      </c>
      <c r="F571" s="102">
        <v>14603</v>
      </c>
      <c r="G571" s="10">
        <v>16100</v>
      </c>
      <c r="H571" s="31">
        <f t="shared" si="58"/>
        <v>367</v>
      </c>
      <c r="I571" s="66">
        <f t="shared" si="59"/>
        <v>369</v>
      </c>
      <c r="J571" s="10" t="s">
        <v>63</v>
      </c>
      <c r="K571" s="10"/>
      <c r="L571" s="50" t="s">
        <v>683</v>
      </c>
      <c r="M571" s="55">
        <v>2</v>
      </c>
      <c r="N571" s="35">
        <v>3</v>
      </c>
      <c r="O571" s="51"/>
      <c r="P571" s="77"/>
    </row>
    <row r="572" spans="1:20" ht="12.75" customHeight="1">
      <c r="A572" s="39">
        <v>559</v>
      </c>
      <c r="B572" s="33">
        <v>114009125</v>
      </c>
      <c r="C572" s="14" t="s">
        <v>684</v>
      </c>
      <c r="D572" s="102">
        <v>82241</v>
      </c>
      <c r="E572" s="10">
        <v>75682</v>
      </c>
      <c r="F572" s="102">
        <v>80266</v>
      </c>
      <c r="G572" s="10">
        <v>74795</v>
      </c>
      <c r="H572" s="31">
        <f t="shared" si="58"/>
        <v>1975</v>
      </c>
      <c r="I572" s="66">
        <f t="shared" si="59"/>
        <v>887</v>
      </c>
      <c r="J572" s="10" t="s">
        <v>100</v>
      </c>
      <c r="K572" s="10">
        <v>2017</v>
      </c>
      <c r="L572" s="50" t="s">
        <v>685</v>
      </c>
      <c r="M572" s="55">
        <v>2</v>
      </c>
      <c r="N572" s="35">
        <v>2</v>
      </c>
      <c r="O572" s="51"/>
      <c r="P572" s="77" t="s">
        <v>686</v>
      </c>
    </row>
    <row r="573" spans="1:20" ht="12.75" customHeight="1">
      <c r="A573" s="39">
        <v>560</v>
      </c>
      <c r="B573" s="33">
        <v>114007957</v>
      </c>
      <c r="C573" s="14" t="s">
        <v>687</v>
      </c>
      <c r="D573" s="102">
        <v>97144</v>
      </c>
      <c r="E573" s="10">
        <v>127934</v>
      </c>
      <c r="F573" s="102">
        <v>96947</v>
      </c>
      <c r="G573" s="10">
        <v>127850</v>
      </c>
      <c r="H573" s="31">
        <f t="shared" si="58"/>
        <v>197</v>
      </c>
      <c r="I573" s="66">
        <f t="shared" si="59"/>
        <v>84</v>
      </c>
      <c r="J573" s="10" t="s">
        <v>16</v>
      </c>
      <c r="K573" s="10">
        <v>2016</v>
      </c>
      <c r="L573" s="50" t="s">
        <v>688</v>
      </c>
      <c r="M573" s="55">
        <v>2</v>
      </c>
      <c r="N573" s="35">
        <v>2</v>
      </c>
      <c r="O573" s="51"/>
      <c r="P573" s="77"/>
      <c r="Q573" s="83"/>
      <c r="R573" s="82"/>
      <c r="S573" s="83"/>
      <c r="T573" s="83"/>
    </row>
    <row r="574" spans="1:20" ht="12.75" customHeight="1">
      <c r="A574" s="39">
        <v>561</v>
      </c>
      <c r="B574" s="33">
        <v>192211</v>
      </c>
      <c r="C574" s="14">
        <v>522</v>
      </c>
      <c r="D574" s="107" t="s">
        <v>41</v>
      </c>
      <c r="E574" s="45" t="s">
        <v>41</v>
      </c>
      <c r="F574" s="107" t="s">
        <v>41</v>
      </c>
      <c r="G574" s="45" t="s">
        <v>41</v>
      </c>
      <c r="H574" s="71" t="s">
        <v>41</v>
      </c>
      <c r="I574" s="72" t="s">
        <v>41</v>
      </c>
      <c r="J574" s="45" t="s">
        <v>25</v>
      </c>
      <c r="K574" s="10">
        <v>2023</v>
      </c>
      <c r="L574" s="50" t="s">
        <v>689</v>
      </c>
      <c r="M574" s="55">
        <v>2</v>
      </c>
      <c r="N574" s="35">
        <v>2</v>
      </c>
      <c r="O574" s="51"/>
      <c r="P574" s="77"/>
      <c r="Q574" s="83">
        <v>15644</v>
      </c>
      <c r="R574" s="82">
        <f>Q574/2</f>
        <v>7822</v>
      </c>
      <c r="S574" s="83" t="e">
        <f>D574+R574</f>
        <v>#VALUE!</v>
      </c>
      <c r="T574" s="83" t="e">
        <f>E574+R574</f>
        <v>#VALUE!</v>
      </c>
    </row>
    <row r="575" spans="1:20" ht="12.75" customHeight="1">
      <c r="A575" s="39">
        <v>562</v>
      </c>
      <c r="B575" s="33">
        <v>114950142</v>
      </c>
      <c r="C575" s="14">
        <v>523</v>
      </c>
      <c r="D575" s="102">
        <v>33787</v>
      </c>
      <c r="E575" s="10">
        <v>35734</v>
      </c>
      <c r="F575" s="102">
        <v>33439</v>
      </c>
      <c r="G575" s="10">
        <v>35548</v>
      </c>
      <c r="H575" s="31">
        <f t="shared" si="58"/>
        <v>348</v>
      </c>
      <c r="I575" s="66">
        <f t="shared" si="59"/>
        <v>186</v>
      </c>
      <c r="J575" s="10" t="s">
        <v>63</v>
      </c>
      <c r="K575" s="10">
        <v>2018</v>
      </c>
      <c r="L575" s="50" t="s">
        <v>690</v>
      </c>
      <c r="M575" s="55">
        <v>2</v>
      </c>
      <c r="N575" s="35">
        <v>2</v>
      </c>
      <c r="O575" s="51"/>
      <c r="P575" s="77"/>
    </row>
    <row r="576" spans="1:20" ht="12.75" customHeight="1">
      <c r="A576" s="39">
        <v>563</v>
      </c>
      <c r="B576" s="33">
        <v>114005360</v>
      </c>
      <c r="C576" s="14">
        <v>524</v>
      </c>
      <c r="D576" s="102">
        <v>71927</v>
      </c>
      <c r="E576" s="10">
        <v>38466</v>
      </c>
      <c r="F576" s="102">
        <v>68180</v>
      </c>
      <c r="G576" s="10">
        <v>36807</v>
      </c>
      <c r="H576" s="31">
        <f t="shared" si="58"/>
        <v>3747</v>
      </c>
      <c r="I576" s="66">
        <f t="shared" si="59"/>
        <v>1659</v>
      </c>
      <c r="J576" s="10" t="s">
        <v>16</v>
      </c>
      <c r="K576" s="10">
        <v>2015</v>
      </c>
      <c r="L576" s="50" t="s">
        <v>691</v>
      </c>
      <c r="M576" s="55">
        <v>2</v>
      </c>
      <c r="N576" s="35">
        <v>2</v>
      </c>
      <c r="O576" s="51"/>
      <c r="P576" s="77"/>
    </row>
    <row r="577" spans="1:20" ht="12.75" customHeight="1">
      <c r="A577" s="39">
        <v>564</v>
      </c>
      <c r="B577" s="43">
        <v>6479727007</v>
      </c>
      <c r="C577" s="14" t="s">
        <v>692</v>
      </c>
      <c r="D577" s="102">
        <v>108755</v>
      </c>
      <c r="E577" s="10">
        <v>112627</v>
      </c>
      <c r="F577" s="102">
        <v>106194</v>
      </c>
      <c r="G577" s="10">
        <v>111538</v>
      </c>
      <c r="H577" s="31">
        <f t="shared" si="58"/>
        <v>2561</v>
      </c>
      <c r="I577" s="66">
        <f t="shared" si="59"/>
        <v>1089</v>
      </c>
      <c r="J577" s="10" t="s">
        <v>100</v>
      </c>
      <c r="K577" s="10">
        <v>2017</v>
      </c>
      <c r="L577" s="50" t="s">
        <v>693</v>
      </c>
      <c r="M577" s="55">
        <v>2</v>
      </c>
      <c r="N577" s="35">
        <v>2</v>
      </c>
      <c r="O577" s="51"/>
      <c r="P577" s="77"/>
    </row>
    <row r="578" spans="1:20" ht="12.75" customHeight="1">
      <c r="A578" s="39">
        <v>565</v>
      </c>
      <c r="B578" s="33">
        <v>114009199</v>
      </c>
      <c r="C578" s="14" t="s">
        <v>694</v>
      </c>
      <c r="D578" s="102">
        <v>49643</v>
      </c>
      <c r="E578" s="10">
        <v>119782</v>
      </c>
      <c r="F578" s="102">
        <v>48526</v>
      </c>
      <c r="G578" s="10">
        <v>118101</v>
      </c>
      <c r="H578" s="31">
        <f t="shared" si="58"/>
        <v>1117</v>
      </c>
      <c r="I578" s="66">
        <f t="shared" si="59"/>
        <v>1681</v>
      </c>
      <c r="J578" s="10" t="s">
        <v>100</v>
      </c>
      <c r="K578" s="10">
        <v>2017</v>
      </c>
      <c r="L578" s="50" t="s">
        <v>695</v>
      </c>
      <c r="M578" s="55">
        <v>2</v>
      </c>
      <c r="N578" s="35">
        <v>2</v>
      </c>
      <c r="O578" s="51"/>
      <c r="P578" s="77"/>
    </row>
    <row r="579" spans="1:20" ht="12.75" customHeight="1">
      <c r="A579" s="39">
        <v>566</v>
      </c>
      <c r="B579" s="33">
        <v>114010836</v>
      </c>
      <c r="C579" s="14">
        <v>526</v>
      </c>
      <c r="D579" s="102">
        <v>42303</v>
      </c>
      <c r="E579" s="10">
        <v>42418</v>
      </c>
      <c r="F579" s="102">
        <v>41570</v>
      </c>
      <c r="G579" s="10">
        <v>42081</v>
      </c>
      <c r="H579" s="31">
        <f t="shared" si="58"/>
        <v>733</v>
      </c>
      <c r="I579" s="66">
        <f t="shared" si="59"/>
        <v>337</v>
      </c>
      <c r="J579" s="10" t="s">
        <v>100</v>
      </c>
      <c r="K579" s="10">
        <v>2016</v>
      </c>
      <c r="L579" s="50" t="s">
        <v>696</v>
      </c>
      <c r="M579" s="55">
        <v>2</v>
      </c>
      <c r="N579" s="35">
        <v>2</v>
      </c>
      <c r="O579" s="51"/>
      <c r="P579" s="77"/>
    </row>
    <row r="580" spans="1:20" ht="12.75" customHeight="1">
      <c r="A580" s="39">
        <v>567</v>
      </c>
      <c r="B580" s="46" t="s">
        <v>58</v>
      </c>
      <c r="C580" s="14">
        <v>527</v>
      </c>
      <c r="D580" s="102"/>
      <c r="E580" s="10"/>
      <c r="F580" s="102"/>
      <c r="G580" s="10"/>
      <c r="H580" s="31"/>
      <c r="I580" s="66"/>
      <c r="J580" s="10" t="s">
        <v>697</v>
      </c>
      <c r="K580" s="10">
        <v>2023</v>
      </c>
      <c r="L580" s="50" t="s">
        <v>698</v>
      </c>
      <c r="M580" s="55">
        <v>7</v>
      </c>
      <c r="N580" s="35">
        <v>4</v>
      </c>
      <c r="O580" s="51"/>
      <c r="P580" s="77"/>
      <c r="R580" s="83"/>
      <c r="S580" s="83"/>
      <c r="T580" s="83"/>
    </row>
    <row r="581" spans="1:20" ht="12.75" customHeight="1">
      <c r="A581" s="39">
        <v>568</v>
      </c>
      <c r="B581" s="33">
        <v>114007881</v>
      </c>
      <c r="C581" s="14">
        <v>528</v>
      </c>
      <c r="D581" s="102">
        <v>52130</v>
      </c>
      <c r="E581" s="10">
        <v>52518</v>
      </c>
      <c r="F581" s="102">
        <v>51682</v>
      </c>
      <c r="G581" s="10">
        <v>52070</v>
      </c>
      <c r="H581" s="31">
        <f t="shared" ref="H581:I587" si="60">D581-F581</f>
        <v>448</v>
      </c>
      <c r="I581" s="66">
        <f t="shared" si="60"/>
        <v>448</v>
      </c>
      <c r="J581" s="10" t="s">
        <v>16</v>
      </c>
      <c r="K581" s="10">
        <v>2014</v>
      </c>
      <c r="L581" s="50" t="s">
        <v>699</v>
      </c>
      <c r="M581" s="55">
        <v>2</v>
      </c>
      <c r="N581" s="35">
        <v>3</v>
      </c>
      <c r="O581" s="51"/>
      <c r="P581" s="77"/>
      <c r="Q581" s="2">
        <v>52752</v>
      </c>
      <c r="R581" s="83">
        <f>Q581/2</f>
        <v>26376</v>
      </c>
      <c r="S581" s="83">
        <f>D581+R581</f>
        <v>78506</v>
      </c>
      <c r="T581" s="83">
        <f>E581+R581</f>
        <v>78894</v>
      </c>
    </row>
    <row r="582" spans="1:20" ht="12.75" customHeight="1">
      <c r="A582" s="39">
        <v>569</v>
      </c>
      <c r="B582" s="33">
        <v>114010540</v>
      </c>
      <c r="C582" s="14">
        <v>529</v>
      </c>
      <c r="D582" s="102">
        <v>29624</v>
      </c>
      <c r="E582" s="10">
        <v>29044</v>
      </c>
      <c r="F582" s="102">
        <v>29932</v>
      </c>
      <c r="G582" s="10">
        <v>29352</v>
      </c>
      <c r="H582" s="67">
        <f t="shared" si="60"/>
        <v>-308</v>
      </c>
      <c r="I582" s="68">
        <f t="shared" si="60"/>
        <v>-308</v>
      </c>
      <c r="J582" s="69" t="s">
        <v>16</v>
      </c>
      <c r="K582" s="69">
        <v>2013</v>
      </c>
      <c r="L582" s="50" t="s">
        <v>700</v>
      </c>
      <c r="M582" s="55">
        <v>2</v>
      </c>
      <c r="N582" s="35">
        <v>3</v>
      </c>
      <c r="O582" s="51" t="s">
        <v>142</v>
      </c>
      <c r="P582" s="77" t="s">
        <v>701</v>
      </c>
      <c r="Q582" s="2">
        <v>14623</v>
      </c>
      <c r="R582" s="83">
        <f>Q582/2</f>
        <v>7311.5</v>
      </c>
      <c r="S582" s="83">
        <f>D582+R582</f>
        <v>36935.5</v>
      </c>
      <c r="T582" s="83">
        <f>E582+R582</f>
        <v>36355.5</v>
      </c>
    </row>
    <row r="583" spans="1:20" ht="12.75" customHeight="1">
      <c r="A583" s="39">
        <v>570</v>
      </c>
      <c r="B583" s="33">
        <v>114010250</v>
      </c>
      <c r="C583" s="14">
        <v>530</v>
      </c>
      <c r="D583" s="102">
        <v>13438</v>
      </c>
      <c r="E583" s="10">
        <v>15081</v>
      </c>
      <c r="F583" s="102">
        <v>13438</v>
      </c>
      <c r="G583" s="10">
        <v>15081</v>
      </c>
      <c r="H583" s="31">
        <f t="shared" si="60"/>
        <v>0</v>
      </c>
      <c r="I583" s="66">
        <f t="shared" si="60"/>
        <v>0</v>
      </c>
      <c r="J583" s="10" t="s">
        <v>16</v>
      </c>
      <c r="K583" s="10">
        <v>2014</v>
      </c>
      <c r="L583" s="50" t="s">
        <v>702</v>
      </c>
      <c r="M583" s="55">
        <v>2</v>
      </c>
      <c r="N583" s="35">
        <v>3</v>
      </c>
      <c r="O583" s="51"/>
      <c r="P583" s="77"/>
    </row>
    <row r="584" spans="1:20" ht="12.75" customHeight="1">
      <c r="A584" s="39">
        <v>571</v>
      </c>
      <c r="B584" s="33">
        <v>114008432</v>
      </c>
      <c r="C584" s="14">
        <v>531</v>
      </c>
      <c r="D584" s="102">
        <v>10966</v>
      </c>
      <c r="E584" s="10">
        <v>11941</v>
      </c>
      <c r="F584" s="102">
        <v>10784</v>
      </c>
      <c r="G584" s="10">
        <v>11765</v>
      </c>
      <c r="H584" s="31">
        <f t="shared" si="60"/>
        <v>182</v>
      </c>
      <c r="I584" s="66">
        <f t="shared" si="60"/>
        <v>176</v>
      </c>
      <c r="J584" s="10" t="s">
        <v>63</v>
      </c>
      <c r="K584" s="10">
        <v>2020</v>
      </c>
      <c r="L584" s="50" t="s">
        <v>703</v>
      </c>
      <c r="M584" s="55">
        <v>2</v>
      </c>
      <c r="N584" s="35">
        <v>3</v>
      </c>
      <c r="O584" s="51"/>
      <c r="P584" s="77"/>
      <c r="R584" s="82"/>
      <c r="S584" s="83"/>
      <c r="T584" s="83"/>
    </row>
    <row r="585" spans="1:20" ht="12.75" customHeight="1">
      <c r="A585" s="39">
        <v>572</v>
      </c>
      <c r="B585" s="33">
        <v>114006854</v>
      </c>
      <c r="C585" s="14">
        <v>532</v>
      </c>
      <c r="D585" s="102">
        <v>45596</v>
      </c>
      <c r="E585" s="10">
        <v>51030</v>
      </c>
      <c r="F585" s="102">
        <v>45255</v>
      </c>
      <c r="G585" s="10">
        <v>50689</v>
      </c>
      <c r="H585" s="31">
        <f t="shared" si="60"/>
        <v>341</v>
      </c>
      <c r="I585" s="66">
        <f t="shared" si="60"/>
        <v>341</v>
      </c>
      <c r="J585" s="10" t="s">
        <v>16</v>
      </c>
      <c r="K585" s="10">
        <v>2013</v>
      </c>
      <c r="L585" s="50" t="s">
        <v>704</v>
      </c>
      <c r="M585" s="55">
        <v>7</v>
      </c>
      <c r="N585" s="35">
        <v>3</v>
      </c>
      <c r="O585" s="51"/>
      <c r="P585" s="77"/>
      <c r="Q585" s="2">
        <v>44527</v>
      </c>
      <c r="R585" s="82">
        <f>Q585/2</f>
        <v>22263.5</v>
      </c>
      <c r="S585" s="83">
        <f>D585+R585</f>
        <v>67859.5</v>
      </c>
      <c r="T585" s="83">
        <f>E585+R585</f>
        <v>73293.5</v>
      </c>
    </row>
    <row r="586" spans="1:20" ht="12.75" customHeight="1">
      <c r="A586" s="39">
        <v>573</v>
      </c>
      <c r="B586" s="33">
        <v>114008625</v>
      </c>
      <c r="C586" s="14">
        <v>533</v>
      </c>
      <c r="D586" s="102">
        <v>10439</v>
      </c>
      <c r="E586" s="10">
        <v>11428</v>
      </c>
      <c r="F586" s="102">
        <v>10279</v>
      </c>
      <c r="G586" s="10">
        <v>11271</v>
      </c>
      <c r="H586" s="31">
        <f t="shared" si="60"/>
        <v>160</v>
      </c>
      <c r="I586" s="66">
        <f t="shared" si="60"/>
        <v>157</v>
      </c>
      <c r="J586" s="10" t="s">
        <v>100</v>
      </c>
      <c r="K586" s="10">
        <v>2017</v>
      </c>
      <c r="L586" s="50" t="s">
        <v>705</v>
      </c>
      <c r="M586" s="55">
        <v>7</v>
      </c>
      <c r="N586" s="35">
        <v>3</v>
      </c>
      <c r="O586" s="51"/>
      <c r="P586" s="77"/>
    </row>
    <row r="587" spans="1:20" ht="12.75" customHeight="1">
      <c r="A587" s="39">
        <v>574</v>
      </c>
      <c r="B587" s="33">
        <v>114001319</v>
      </c>
      <c r="C587" s="14">
        <v>534</v>
      </c>
      <c r="D587" s="102">
        <v>29654</v>
      </c>
      <c r="E587" s="10">
        <v>33827</v>
      </c>
      <c r="F587" s="102">
        <v>29467</v>
      </c>
      <c r="G587" s="10">
        <v>33616</v>
      </c>
      <c r="H587" s="31">
        <f t="shared" si="60"/>
        <v>187</v>
      </c>
      <c r="I587" s="66">
        <f t="shared" si="60"/>
        <v>211</v>
      </c>
      <c r="J587" s="10" t="s">
        <v>16</v>
      </c>
      <c r="K587" s="10">
        <v>2014</v>
      </c>
      <c r="L587" s="50" t="s">
        <v>706</v>
      </c>
      <c r="M587" s="55">
        <v>7</v>
      </c>
      <c r="N587" s="35">
        <v>4</v>
      </c>
      <c r="O587" s="51"/>
      <c r="P587" s="77"/>
    </row>
    <row r="588" spans="1:20" ht="12.75" customHeight="1">
      <c r="A588" s="39">
        <v>575</v>
      </c>
      <c r="B588" s="43">
        <v>114081959</v>
      </c>
      <c r="C588" s="14">
        <v>535</v>
      </c>
      <c r="D588" s="107" t="s">
        <v>41</v>
      </c>
      <c r="E588" s="45" t="s">
        <v>41</v>
      </c>
      <c r="F588" s="107" t="s">
        <v>41</v>
      </c>
      <c r="G588" s="45" t="s">
        <v>41</v>
      </c>
      <c r="H588" s="71" t="s">
        <v>41</v>
      </c>
      <c r="I588" s="72" t="s">
        <v>41</v>
      </c>
      <c r="J588" s="45" t="s">
        <v>81</v>
      </c>
      <c r="K588" s="10"/>
      <c r="L588" s="75"/>
      <c r="M588" s="55">
        <v>7</v>
      </c>
      <c r="N588" s="35">
        <v>4</v>
      </c>
      <c r="O588" s="70" t="s">
        <v>218</v>
      </c>
      <c r="P588" s="84"/>
    </row>
    <row r="589" spans="1:20" ht="12.75" customHeight="1">
      <c r="A589" s="39">
        <v>576</v>
      </c>
      <c r="B589" s="33">
        <v>114007425</v>
      </c>
      <c r="C589" s="14">
        <v>536</v>
      </c>
      <c r="D589" s="102">
        <v>16402</v>
      </c>
      <c r="E589" s="10">
        <v>18287</v>
      </c>
      <c r="F589" s="102">
        <v>16258</v>
      </c>
      <c r="G589" s="10">
        <v>18133</v>
      </c>
      <c r="H589" s="31">
        <f t="shared" ref="H589:I593" si="61">D589-F589</f>
        <v>144</v>
      </c>
      <c r="I589" s="66">
        <f t="shared" si="61"/>
        <v>154</v>
      </c>
      <c r="J589" s="10" t="s">
        <v>16</v>
      </c>
      <c r="K589" s="10">
        <v>2016</v>
      </c>
      <c r="L589" s="50" t="s">
        <v>707</v>
      </c>
      <c r="M589" s="55">
        <v>7</v>
      </c>
      <c r="N589" s="35">
        <v>4</v>
      </c>
      <c r="O589" s="51"/>
      <c r="P589" s="77"/>
    </row>
    <row r="590" spans="1:20" ht="12.75" customHeight="1">
      <c r="A590" s="39">
        <v>577</v>
      </c>
      <c r="B590" s="33">
        <v>114006739</v>
      </c>
      <c r="C590" s="14">
        <v>537</v>
      </c>
      <c r="D590" s="102">
        <v>13576</v>
      </c>
      <c r="E590" s="10">
        <v>13275</v>
      </c>
      <c r="F590" s="102">
        <v>13171</v>
      </c>
      <c r="G590" s="10">
        <v>13097</v>
      </c>
      <c r="H590" s="31">
        <f t="shared" si="61"/>
        <v>405</v>
      </c>
      <c r="I590" s="66">
        <f t="shared" si="61"/>
        <v>178</v>
      </c>
      <c r="J590" s="10" t="s">
        <v>16</v>
      </c>
      <c r="K590" s="10">
        <v>2017</v>
      </c>
      <c r="L590" s="50" t="s">
        <v>708</v>
      </c>
      <c r="M590" s="55">
        <v>7</v>
      </c>
      <c r="N590" s="35">
        <v>4</v>
      </c>
      <c r="O590" s="51"/>
      <c r="P590" s="77"/>
    </row>
    <row r="591" spans="1:20" ht="12.75" customHeight="1">
      <c r="A591" s="39">
        <v>578</v>
      </c>
      <c r="B591" s="33">
        <v>114004774</v>
      </c>
      <c r="C591" s="14">
        <v>538</v>
      </c>
      <c r="D591" s="102">
        <v>59030</v>
      </c>
      <c r="E591" s="10">
        <v>62908</v>
      </c>
      <c r="F591" s="102">
        <v>58032</v>
      </c>
      <c r="G591" s="10">
        <v>62362</v>
      </c>
      <c r="H591" s="31">
        <f t="shared" si="61"/>
        <v>998</v>
      </c>
      <c r="I591" s="66">
        <f t="shared" si="61"/>
        <v>546</v>
      </c>
      <c r="J591" s="10" t="s">
        <v>16</v>
      </c>
      <c r="K591" s="10">
        <v>2015</v>
      </c>
      <c r="L591" s="50" t="s">
        <v>709</v>
      </c>
      <c r="M591" s="55">
        <v>7</v>
      </c>
      <c r="N591" s="35">
        <v>4</v>
      </c>
      <c r="O591" s="51"/>
      <c r="P591" s="77"/>
    </row>
    <row r="592" spans="1:20" ht="12.75" customHeight="1">
      <c r="A592" s="39">
        <v>579</v>
      </c>
      <c r="B592" s="33">
        <v>114006931</v>
      </c>
      <c r="C592" s="14">
        <v>539</v>
      </c>
      <c r="D592" s="102">
        <v>34294</v>
      </c>
      <c r="E592" s="10">
        <v>37764</v>
      </c>
      <c r="F592" s="102">
        <v>33953</v>
      </c>
      <c r="G592" s="10">
        <v>37552</v>
      </c>
      <c r="H592" s="31">
        <f t="shared" si="61"/>
        <v>341</v>
      </c>
      <c r="I592" s="66">
        <f t="shared" si="61"/>
        <v>212</v>
      </c>
      <c r="J592" s="10" t="s">
        <v>100</v>
      </c>
      <c r="K592" s="10">
        <v>2016</v>
      </c>
      <c r="L592" s="50" t="s">
        <v>710</v>
      </c>
      <c r="M592" s="55">
        <v>7</v>
      </c>
      <c r="N592" s="35">
        <v>4</v>
      </c>
      <c r="O592" s="51"/>
      <c r="P592" s="77"/>
    </row>
    <row r="593" spans="1:20" ht="12.75" customHeight="1">
      <c r="A593" s="39">
        <v>580</v>
      </c>
      <c r="B593" s="33">
        <v>114009229</v>
      </c>
      <c r="C593" s="14">
        <v>540</v>
      </c>
      <c r="D593" s="102">
        <v>39451</v>
      </c>
      <c r="E593" s="10">
        <v>48598</v>
      </c>
      <c r="F593" s="102">
        <v>38458</v>
      </c>
      <c r="G593" s="10">
        <v>47370</v>
      </c>
      <c r="H593" s="31">
        <f t="shared" si="61"/>
        <v>993</v>
      </c>
      <c r="I593" s="66">
        <f t="shared" si="61"/>
        <v>1228</v>
      </c>
      <c r="J593" s="10" t="s">
        <v>63</v>
      </c>
      <c r="K593" s="10">
        <v>2018</v>
      </c>
      <c r="L593" s="50" t="s">
        <v>711</v>
      </c>
      <c r="M593" s="55">
        <v>7</v>
      </c>
      <c r="N593" s="35">
        <v>4</v>
      </c>
      <c r="O593" s="51"/>
      <c r="P593" s="77"/>
    </row>
    <row r="594" spans="1:20" ht="12.75" customHeight="1">
      <c r="A594" s="39">
        <v>581</v>
      </c>
      <c r="B594" s="46" t="s">
        <v>58</v>
      </c>
      <c r="C594" s="14">
        <v>541</v>
      </c>
      <c r="D594" s="102"/>
      <c r="E594" s="10"/>
      <c r="F594" s="102"/>
      <c r="G594" s="10"/>
      <c r="H594" s="31"/>
      <c r="I594" s="66"/>
      <c r="J594" s="10" t="s">
        <v>59</v>
      </c>
      <c r="K594" s="10"/>
      <c r="L594" s="50"/>
      <c r="M594" s="55">
        <v>7</v>
      </c>
      <c r="N594" s="35">
        <v>4</v>
      </c>
      <c r="O594" s="51"/>
      <c r="P594" s="77"/>
    </row>
    <row r="595" spans="1:20" ht="12.75" customHeight="1">
      <c r="A595" s="39">
        <v>582</v>
      </c>
      <c r="B595" s="33">
        <v>114008170</v>
      </c>
      <c r="C595" s="14">
        <v>542</v>
      </c>
      <c r="D595" s="102">
        <v>60729</v>
      </c>
      <c r="E595" s="10">
        <v>71809</v>
      </c>
      <c r="F595" s="102">
        <v>60525</v>
      </c>
      <c r="G595" s="10">
        <v>71642</v>
      </c>
      <c r="H595" s="31">
        <f>D595-F595</f>
        <v>204</v>
      </c>
      <c r="I595" s="66">
        <f>E595-G595</f>
        <v>167</v>
      </c>
      <c r="J595" s="10" t="s">
        <v>100</v>
      </c>
      <c r="K595" s="10">
        <v>2017</v>
      </c>
      <c r="L595" s="50" t="s">
        <v>712</v>
      </c>
      <c r="M595" s="55">
        <v>7</v>
      </c>
      <c r="N595" s="35">
        <v>4</v>
      </c>
      <c r="O595" s="51"/>
      <c r="P595" s="77"/>
    </row>
    <row r="596" spans="1:20" ht="12.75" customHeight="1">
      <c r="A596" s="39">
        <v>583</v>
      </c>
      <c r="B596" s="46" t="s">
        <v>58</v>
      </c>
      <c r="C596" s="14">
        <v>543</v>
      </c>
      <c r="D596" s="102"/>
      <c r="E596" s="10"/>
      <c r="F596" s="102"/>
      <c r="G596" s="10"/>
      <c r="H596" s="31"/>
      <c r="I596" s="66"/>
      <c r="J596" s="10" t="s">
        <v>59</v>
      </c>
      <c r="K596" s="10"/>
      <c r="L596" s="50"/>
      <c r="M596" s="55">
        <v>7</v>
      </c>
      <c r="N596" s="35">
        <v>4</v>
      </c>
      <c r="O596" s="51"/>
      <c r="P596" s="77"/>
    </row>
    <row r="597" spans="1:20" ht="12.75" customHeight="1">
      <c r="A597" s="39">
        <v>584</v>
      </c>
      <c r="B597" s="46" t="s">
        <v>58</v>
      </c>
      <c r="C597" s="14">
        <v>544</v>
      </c>
      <c r="D597" s="102"/>
      <c r="E597" s="10"/>
      <c r="F597" s="102"/>
      <c r="G597" s="10"/>
      <c r="H597" s="31"/>
      <c r="I597" s="66"/>
      <c r="J597" s="10" t="s">
        <v>59</v>
      </c>
      <c r="K597" s="10"/>
      <c r="L597" s="50"/>
      <c r="M597" s="55">
        <v>7</v>
      </c>
      <c r="N597" s="35">
        <v>4</v>
      </c>
      <c r="O597" s="51"/>
      <c r="P597" s="77"/>
    </row>
    <row r="598" spans="1:20" ht="12.75" customHeight="1">
      <c r="A598" s="39">
        <v>585</v>
      </c>
      <c r="B598" s="46" t="s">
        <v>58</v>
      </c>
      <c r="C598" s="14">
        <v>545</v>
      </c>
      <c r="D598" s="102"/>
      <c r="E598" s="10"/>
      <c r="F598" s="102"/>
      <c r="G598" s="10"/>
      <c r="H598" s="31"/>
      <c r="I598" s="66"/>
      <c r="J598" s="10" t="s">
        <v>59</v>
      </c>
      <c r="K598" s="10"/>
      <c r="L598" s="50"/>
      <c r="M598" s="55">
        <v>7</v>
      </c>
      <c r="N598" s="35">
        <v>4</v>
      </c>
      <c r="O598" s="51"/>
      <c r="P598" s="77"/>
    </row>
    <row r="599" spans="1:20" ht="12.75" customHeight="1">
      <c r="A599" s="39">
        <v>586</v>
      </c>
      <c r="B599" s="33">
        <v>114005743</v>
      </c>
      <c r="C599" s="14">
        <v>546</v>
      </c>
      <c r="D599" s="102">
        <v>42346</v>
      </c>
      <c r="E599" s="10">
        <v>63643</v>
      </c>
      <c r="F599" s="102">
        <v>41927</v>
      </c>
      <c r="G599" s="10">
        <v>63161</v>
      </c>
      <c r="H599" s="31">
        <f>D599-F599</f>
        <v>419</v>
      </c>
      <c r="I599" s="66">
        <f>E599-G599</f>
        <v>482</v>
      </c>
      <c r="J599" s="10" t="s">
        <v>16</v>
      </c>
      <c r="K599" s="10">
        <v>2015</v>
      </c>
      <c r="L599" s="50" t="s">
        <v>713</v>
      </c>
      <c r="M599" s="55">
        <v>7</v>
      </c>
      <c r="N599" s="35">
        <v>4</v>
      </c>
      <c r="O599" s="51"/>
      <c r="P599" s="77"/>
    </row>
    <row r="600" spans="1:20" ht="12.75" customHeight="1">
      <c r="A600" s="39">
        <v>587</v>
      </c>
      <c r="B600" s="46" t="s">
        <v>58</v>
      </c>
      <c r="C600" s="14">
        <v>547</v>
      </c>
      <c r="D600" s="102"/>
      <c r="E600" s="10"/>
      <c r="F600" s="102"/>
      <c r="G600" s="10"/>
      <c r="H600" s="31"/>
      <c r="I600" s="66"/>
      <c r="J600" s="10" t="s">
        <v>59</v>
      </c>
      <c r="K600" s="10"/>
      <c r="L600" s="50"/>
      <c r="M600" s="55">
        <v>7</v>
      </c>
      <c r="N600" s="35">
        <v>4</v>
      </c>
      <c r="O600" s="51"/>
      <c r="P600" s="77"/>
    </row>
    <row r="601" spans="1:20" ht="12.75" customHeight="1">
      <c r="A601" s="39">
        <v>588</v>
      </c>
      <c r="B601" s="46" t="s">
        <v>58</v>
      </c>
      <c r="C601" s="14">
        <v>548</v>
      </c>
      <c r="D601" s="102"/>
      <c r="E601" s="10"/>
      <c r="F601" s="102"/>
      <c r="G601" s="10"/>
      <c r="H601" s="31"/>
      <c r="I601" s="66"/>
      <c r="J601" s="10" t="s">
        <v>59</v>
      </c>
      <c r="K601" s="10"/>
      <c r="L601" s="50"/>
      <c r="M601" s="55">
        <v>7</v>
      </c>
      <c r="N601" s="35">
        <v>3</v>
      </c>
      <c r="O601" s="51"/>
      <c r="P601" s="77"/>
    </row>
    <row r="602" spans="1:20" ht="12.75" customHeight="1">
      <c r="A602" s="39">
        <v>589</v>
      </c>
      <c r="B602" s="46">
        <v>6793367275</v>
      </c>
      <c r="C602" s="14">
        <v>549</v>
      </c>
      <c r="D602" s="102"/>
      <c r="E602" s="10"/>
      <c r="F602" s="102"/>
      <c r="G602" s="10"/>
      <c r="H602" s="31"/>
      <c r="I602" s="66"/>
      <c r="J602" s="10" t="s">
        <v>483</v>
      </c>
      <c r="K602" s="10">
        <v>2022</v>
      </c>
      <c r="L602" s="50" t="s">
        <v>714</v>
      </c>
      <c r="M602" s="55">
        <v>7</v>
      </c>
      <c r="N602" s="35">
        <v>3</v>
      </c>
      <c r="O602" s="51"/>
      <c r="P602" s="77"/>
    </row>
    <row r="603" spans="1:20" ht="12.75" customHeight="1">
      <c r="A603" s="39">
        <v>590</v>
      </c>
      <c r="B603" s="46">
        <v>6827213049</v>
      </c>
      <c r="C603" s="14">
        <v>550</v>
      </c>
      <c r="D603" s="44" t="s">
        <v>41</v>
      </c>
      <c r="E603" s="45" t="s">
        <v>41</v>
      </c>
      <c r="F603" s="44" t="s">
        <v>41</v>
      </c>
      <c r="G603" s="45" t="s">
        <v>41</v>
      </c>
      <c r="H603" s="71" t="s">
        <v>41</v>
      </c>
      <c r="I603" s="72" t="s">
        <v>41</v>
      </c>
      <c r="J603" s="45" t="s">
        <v>81</v>
      </c>
      <c r="K603" s="10">
        <v>2021</v>
      </c>
      <c r="L603" s="75" t="s">
        <v>715</v>
      </c>
      <c r="M603" s="55">
        <v>7</v>
      </c>
      <c r="N603" s="35">
        <v>4</v>
      </c>
      <c r="O603" s="51"/>
      <c r="P603" s="84"/>
    </row>
    <row r="604" spans="1:20" ht="12.75" customHeight="1">
      <c r="A604" s="39">
        <v>591</v>
      </c>
      <c r="B604" s="33">
        <v>114008208</v>
      </c>
      <c r="C604" s="14" t="s">
        <v>716</v>
      </c>
      <c r="D604" s="102">
        <v>28260</v>
      </c>
      <c r="E604" s="10">
        <v>31414</v>
      </c>
      <c r="F604" s="102">
        <v>28023</v>
      </c>
      <c r="G604" s="10">
        <v>31177</v>
      </c>
      <c r="H604" s="31">
        <f>D604-F604</f>
        <v>237</v>
      </c>
      <c r="I604" s="66">
        <f>E604-G604</f>
        <v>237</v>
      </c>
      <c r="J604" s="10" t="s">
        <v>16</v>
      </c>
      <c r="K604" s="10">
        <v>2017</v>
      </c>
      <c r="L604" s="50" t="s">
        <v>717</v>
      </c>
      <c r="M604" s="55">
        <v>7</v>
      </c>
      <c r="N604" s="35">
        <v>3</v>
      </c>
      <c r="O604" s="51"/>
      <c r="P604" s="77"/>
      <c r="Q604" s="2">
        <v>19131</v>
      </c>
      <c r="R604" s="82">
        <f>Q604/2</f>
        <v>9565.5</v>
      </c>
      <c r="S604" s="2">
        <f>D604+R604</f>
        <v>37825.5</v>
      </c>
      <c r="T604" s="83">
        <f>E604+R604</f>
        <v>40979.5</v>
      </c>
    </row>
    <row r="605" spans="1:20" ht="12.75" customHeight="1">
      <c r="A605" s="39">
        <v>592</v>
      </c>
      <c r="B605" s="46" t="s">
        <v>58</v>
      </c>
      <c r="C605" s="14" t="s">
        <v>718</v>
      </c>
      <c r="D605" s="102"/>
      <c r="E605" s="10"/>
      <c r="F605" s="102"/>
      <c r="G605" s="10"/>
      <c r="H605" s="31"/>
      <c r="I605" s="66"/>
      <c r="J605" s="10" t="s">
        <v>59</v>
      </c>
      <c r="K605" s="10"/>
      <c r="L605" s="50"/>
      <c r="M605" s="55">
        <v>7</v>
      </c>
      <c r="N605" s="35">
        <v>3</v>
      </c>
      <c r="O605" s="51"/>
      <c r="P605" s="77"/>
      <c r="R605" s="82"/>
      <c r="T605" s="83"/>
    </row>
    <row r="606" spans="1:20" ht="12.75" customHeight="1">
      <c r="A606" s="39">
        <v>593</v>
      </c>
      <c r="B606" s="33">
        <v>114008427</v>
      </c>
      <c r="C606" s="14" t="s">
        <v>719</v>
      </c>
      <c r="D606" s="102">
        <v>20995</v>
      </c>
      <c r="E606" s="10">
        <v>28930</v>
      </c>
      <c r="F606" s="102">
        <v>20865</v>
      </c>
      <c r="G606" s="10">
        <v>28717</v>
      </c>
      <c r="H606" s="31">
        <f t="shared" ref="H606:H622" si="62">D606-F606</f>
        <v>130</v>
      </c>
      <c r="I606" s="66">
        <f t="shared" ref="I606:I622" si="63">E606-G606</f>
        <v>213</v>
      </c>
      <c r="J606" s="10" t="s">
        <v>100</v>
      </c>
      <c r="K606" s="10">
        <v>2017</v>
      </c>
      <c r="L606" s="50" t="s">
        <v>720</v>
      </c>
      <c r="M606" s="55">
        <v>7</v>
      </c>
      <c r="N606" s="35">
        <v>3</v>
      </c>
      <c r="O606" s="51"/>
      <c r="P606" s="77"/>
      <c r="R606" s="82"/>
      <c r="T606" s="83"/>
    </row>
    <row r="607" spans="1:20" ht="12.75" customHeight="1">
      <c r="A607" s="39">
        <v>594</v>
      </c>
      <c r="B607" s="33">
        <v>114009264</v>
      </c>
      <c r="C607" s="14" t="s">
        <v>721</v>
      </c>
      <c r="D607" s="102">
        <v>31586</v>
      </c>
      <c r="E607" s="10">
        <v>34243</v>
      </c>
      <c r="F607" s="102">
        <v>31360</v>
      </c>
      <c r="G607" s="10">
        <v>33906</v>
      </c>
      <c r="H607" s="31">
        <f t="shared" si="62"/>
        <v>226</v>
      </c>
      <c r="I607" s="66">
        <f t="shared" si="63"/>
        <v>337</v>
      </c>
      <c r="J607" s="10" t="s">
        <v>100</v>
      </c>
      <c r="K607" s="10">
        <v>2017</v>
      </c>
      <c r="L607" s="50" t="s">
        <v>722</v>
      </c>
      <c r="M607" s="55">
        <v>7</v>
      </c>
      <c r="N607" s="35">
        <v>3</v>
      </c>
      <c r="O607" s="51"/>
      <c r="P607" s="77"/>
      <c r="R607" s="82"/>
      <c r="T607" s="83"/>
    </row>
    <row r="608" spans="1:20" ht="12.75" customHeight="1">
      <c r="A608" s="39">
        <v>595</v>
      </c>
      <c r="B608" s="33">
        <v>114006798</v>
      </c>
      <c r="C608" s="14">
        <v>553</v>
      </c>
      <c r="D608" s="102">
        <v>12240</v>
      </c>
      <c r="E608" s="10">
        <v>16177</v>
      </c>
      <c r="F608" s="102">
        <v>12239</v>
      </c>
      <c r="G608" s="10">
        <v>16196</v>
      </c>
      <c r="H608" s="67">
        <f t="shared" si="62"/>
        <v>1</v>
      </c>
      <c r="I608" s="68">
        <f t="shared" si="63"/>
        <v>-19</v>
      </c>
      <c r="J608" s="69" t="s">
        <v>16</v>
      </c>
      <c r="K608" s="10">
        <v>2013</v>
      </c>
      <c r="L608" s="50" t="s">
        <v>723</v>
      </c>
      <c r="M608" s="55">
        <v>7</v>
      </c>
      <c r="N608" s="35">
        <v>3</v>
      </c>
      <c r="O608" s="51" t="s">
        <v>142</v>
      </c>
      <c r="P608" s="77"/>
      <c r="R608" s="82"/>
      <c r="T608" s="83"/>
    </row>
    <row r="609" spans="1:20" ht="12.75" customHeight="1">
      <c r="A609" s="39">
        <v>596</v>
      </c>
      <c r="B609" s="33">
        <v>114003566</v>
      </c>
      <c r="C609" s="14">
        <v>554</v>
      </c>
      <c r="D609" s="102">
        <v>38205</v>
      </c>
      <c r="E609" s="10">
        <v>27455</v>
      </c>
      <c r="F609" s="102">
        <v>38205</v>
      </c>
      <c r="G609" s="10">
        <v>27455</v>
      </c>
      <c r="H609" s="31">
        <f t="shared" si="62"/>
        <v>0</v>
      </c>
      <c r="I609" s="66">
        <f t="shared" si="63"/>
        <v>0</v>
      </c>
      <c r="J609" s="10" t="s">
        <v>16</v>
      </c>
      <c r="K609" s="10">
        <v>2014</v>
      </c>
      <c r="L609" s="50" t="s">
        <v>724</v>
      </c>
      <c r="M609" s="55">
        <v>7</v>
      </c>
      <c r="N609" s="35">
        <v>3</v>
      </c>
      <c r="O609" s="51"/>
      <c r="P609" s="77"/>
      <c r="Q609" s="2">
        <v>1363</v>
      </c>
      <c r="R609" s="82">
        <f>Q609/2</f>
        <v>681.5</v>
      </c>
      <c r="S609" s="83">
        <f>D609+R609</f>
        <v>38886.5</v>
      </c>
      <c r="T609" s="83">
        <f>E609+R609</f>
        <v>28136.5</v>
      </c>
    </row>
    <row r="610" spans="1:20" ht="12.75" customHeight="1">
      <c r="A610" s="39">
        <v>597</v>
      </c>
      <c r="B610" s="33">
        <v>114005909</v>
      </c>
      <c r="C610" s="14">
        <v>555</v>
      </c>
      <c r="D610" s="102">
        <v>43721</v>
      </c>
      <c r="E610" s="10">
        <v>40361</v>
      </c>
      <c r="F610" s="102">
        <v>42821</v>
      </c>
      <c r="G610" s="10">
        <v>39967</v>
      </c>
      <c r="H610" s="31">
        <f t="shared" si="62"/>
        <v>900</v>
      </c>
      <c r="I610" s="66">
        <f t="shared" si="63"/>
        <v>394</v>
      </c>
      <c r="J610" s="10" t="s">
        <v>16</v>
      </c>
      <c r="K610" s="10">
        <v>2015</v>
      </c>
      <c r="L610" s="50" t="s">
        <v>725</v>
      </c>
      <c r="M610" s="55">
        <v>7</v>
      </c>
      <c r="N610" s="35">
        <v>3</v>
      </c>
      <c r="O610" s="51"/>
      <c r="P610" s="77"/>
      <c r="R610" s="82">
        <f>Q610/2</f>
        <v>0</v>
      </c>
      <c r="S610" s="83">
        <f>D610+R610</f>
        <v>43721</v>
      </c>
      <c r="T610" s="83">
        <f>E610+R610</f>
        <v>40361</v>
      </c>
    </row>
    <row r="611" spans="1:20" ht="12.75" customHeight="1">
      <c r="A611" s="39">
        <v>598</v>
      </c>
      <c r="B611" s="33">
        <v>114009827</v>
      </c>
      <c r="C611" s="14">
        <v>556</v>
      </c>
      <c r="D611" s="102" t="s">
        <v>24</v>
      </c>
      <c r="E611" s="10" t="s">
        <v>24</v>
      </c>
      <c r="F611" s="102" t="s">
        <v>24</v>
      </c>
      <c r="G611" s="10" t="s">
        <v>24</v>
      </c>
      <c r="H611" s="31" t="s">
        <v>24</v>
      </c>
      <c r="I611" s="66" t="s">
        <v>24</v>
      </c>
      <c r="J611" s="10" t="s">
        <v>25</v>
      </c>
      <c r="K611" s="10">
        <v>2024</v>
      </c>
      <c r="L611" s="50" t="s">
        <v>726</v>
      </c>
      <c r="M611" s="55">
        <v>7</v>
      </c>
      <c r="N611" s="35">
        <v>3</v>
      </c>
      <c r="O611" s="51"/>
      <c r="P611" s="77"/>
      <c r="Q611" s="2">
        <v>45668</v>
      </c>
      <c r="R611" s="82">
        <f>Q611/2</f>
        <v>22834</v>
      </c>
      <c r="S611" s="83" t="e">
        <f>D611+R611</f>
        <v>#VALUE!</v>
      </c>
      <c r="T611" s="83" t="e">
        <f>E611+R611</f>
        <v>#VALUE!</v>
      </c>
    </row>
    <row r="612" spans="1:20" ht="12.75" customHeight="1">
      <c r="A612" s="39">
        <v>599</v>
      </c>
      <c r="B612" s="33">
        <v>114005915</v>
      </c>
      <c r="C612" s="14">
        <v>557</v>
      </c>
      <c r="D612" s="102">
        <v>17760</v>
      </c>
      <c r="E612" s="10">
        <v>21038</v>
      </c>
      <c r="F612" s="102">
        <v>17650</v>
      </c>
      <c r="G612" s="10">
        <v>20922</v>
      </c>
      <c r="H612" s="31">
        <f t="shared" si="62"/>
        <v>110</v>
      </c>
      <c r="I612" s="66">
        <f t="shared" si="63"/>
        <v>116</v>
      </c>
      <c r="J612" s="10" t="s">
        <v>16</v>
      </c>
      <c r="K612" s="10">
        <v>2015</v>
      </c>
      <c r="L612" s="50" t="s">
        <v>727</v>
      </c>
      <c r="M612" s="55">
        <v>2</v>
      </c>
      <c r="N612" s="35">
        <v>2</v>
      </c>
      <c r="O612" s="51"/>
      <c r="P612" s="77"/>
    </row>
    <row r="613" spans="1:20" ht="12.75" customHeight="1">
      <c r="A613" s="39">
        <v>600</v>
      </c>
      <c r="B613" s="33">
        <v>114008375</v>
      </c>
      <c r="C613" s="14">
        <v>558</v>
      </c>
      <c r="D613" s="102">
        <v>19449</v>
      </c>
      <c r="E613" s="10">
        <v>17618</v>
      </c>
      <c r="F613" s="102">
        <v>18890</v>
      </c>
      <c r="G613" s="10">
        <v>17433</v>
      </c>
      <c r="H613" s="31">
        <f t="shared" si="62"/>
        <v>559</v>
      </c>
      <c r="I613" s="66">
        <f t="shared" si="63"/>
        <v>185</v>
      </c>
      <c r="J613" s="10" t="s">
        <v>100</v>
      </c>
      <c r="K613" s="10">
        <v>2017</v>
      </c>
      <c r="L613" s="50" t="s">
        <v>728</v>
      </c>
      <c r="M613" s="55">
        <v>2</v>
      </c>
      <c r="N613" s="35">
        <v>2</v>
      </c>
      <c r="O613" s="51"/>
      <c r="P613" s="77"/>
    </row>
    <row r="614" spans="1:20" ht="12.75" customHeight="1">
      <c r="A614" s="39">
        <v>601</v>
      </c>
      <c r="B614" s="108" t="s">
        <v>729</v>
      </c>
      <c r="C614" s="14">
        <v>559</v>
      </c>
      <c r="D614" s="107" t="s">
        <v>41</v>
      </c>
      <c r="E614" s="45" t="s">
        <v>41</v>
      </c>
      <c r="F614" s="107" t="s">
        <v>41</v>
      </c>
      <c r="G614" s="45" t="s">
        <v>41</v>
      </c>
      <c r="H614" s="71" t="s">
        <v>41</v>
      </c>
      <c r="I614" s="72" t="s">
        <v>41</v>
      </c>
      <c r="J614" s="45" t="s">
        <v>81</v>
      </c>
      <c r="K614" s="10">
        <v>2021</v>
      </c>
      <c r="L614" s="75" t="s">
        <v>730</v>
      </c>
      <c r="M614" s="55">
        <v>2</v>
      </c>
      <c r="N614" s="35">
        <v>2</v>
      </c>
      <c r="O614" s="70"/>
      <c r="P614" s="84"/>
    </row>
    <row r="615" spans="1:20" ht="12.75" customHeight="1">
      <c r="A615" s="39">
        <v>602</v>
      </c>
      <c r="B615" s="33">
        <v>114008599</v>
      </c>
      <c r="C615" s="14" t="s">
        <v>731</v>
      </c>
      <c r="D615" s="102">
        <v>110607</v>
      </c>
      <c r="E615" s="10">
        <v>135518</v>
      </c>
      <c r="F615" s="102">
        <v>108924</v>
      </c>
      <c r="G615" s="10">
        <v>133815</v>
      </c>
      <c r="H615" s="31">
        <f t="shared" si="62"/>
        <v>1683</v>
      </c>
      <c r="I615" s="66">
        <f t="shared" si="63"/>
        <v>1703</v>
      </c>
      <c r="J615" s="10" t="s">
        <v>68</v>
      </c>
      <c r="K615" s="10">
        <v>2016</v>
      </c>
      <c r="L615" s="50" t="s">
        <v>732</v>
      </c>
      <c r="M615" s="55">
        <v>2</v>
      </c>
      <c r="N615" s="35">
        <v>2</v>
      </c>
      <c r="O615" s="51"/>
      <c r="P615" s="77"/>
    </row>
    <row r="616" spans="1:20" ht="12.75" customHeight="1">
      <c r="A616" s="39">
        <v>603</v>
      </c>
      <c r="B616" s="33">
        <v>114007882</v>
      </c>
      <c r="C616" s="14" t="s">
        <v>733</v>
      </c>
      <c r="D616" s="102">
        <v>64187</v>
      </c>
      <c r="E616" s="10">
        <v>75635</v>
      </c>
      <c r="F616" s="102">
        <v>63149</v>
      </c>
      <c r="G616" s="10">
        <v>74428</v>
      </c>
      <c r="H616" s="31">
        <f t="shared" si="62"/>
        <v>1038</v>
      </c>
      <c r="I616" s="66">
        <f t="shared" si="63"/>
        <v>1207</v>
      </c>
      <c r="J616" s="10" t="s">
        <v>100</v>
      </c>
      <c r="K616" s="10">
        <v>2015</v>
      </c>
      <c r="L616" s="50" t="s">
        <v>734</v>
      </c>
      <c r="M616" s="55">
        <v>2</v>
      </c>
      <c r="N616" s="35">
        <v>2</v>
      </c>
      <c r="O616" s="51"/>
      <c r="P616" s="77"/>
    </row>
    <row r="617" spans="1:20" ht="12.75" customHeight="1">
      <c r="A617" s="39">
        <v>604</v>
      </c>
      <c r="B617" s="33">
        <v>114010156</v>
      </c>
      <c r="C617" s="14">
        <v>561</v>
      </c>
      <c r="D617" s="102">
        <v>77839</v>
      </c>
      <c r="E617" s="10">
        <v>93051</v>
      </c>
      <c r="F617" s="102">
        <v>75930</v>
      </c>
      <c r="G617" s="10">
        <v>90925</v>
      </c>
      <c r="H617" s="31">
        <f t="shared" si="62"/>
        <v>1909</v>
      </c>
      <c r="I617" s="66">
        <f t="shared" si="63"/>
        <v>2126</v>
      </c>
      <c r="J617" s="10" t="s">
        <v>16</v>
      </c>
      <c r="K617" s="10">
        <v>2015</v>
      </c>
      <c r="L617" s="50" t="s">
        <v>735</v>
      </c>
      <c r="M617" s="55">
        <v>2</v>
      </c>
      <c r="N617" s="35">
        <v>2</v>
      </c>
      <c r="O617" s="51"/>
      <c r="P617" s="77"/>
    </row>
    <row r="618" spans="1:20" ht="12.75" customHeight="1">
      <c r="A618" s="39">
        <v>605</v>
      </c>
      <c r="B618" s="33">
        <v>114008768</v>
      </c>
      <c r="C618" s="14">
        <v>562</v>
      </c>
      <c r="D618" s="102">
        <v>11567</v>
      </c>
      <c r="E618" s="10">
        <v>13919</v>
      </c>
      <c r="F618" s="102">
        <v>11373</v>
      </c>
      <c r="G618" s="10">
        <v>13605</v>
      </c>
      <c r="H618" s="31">
        <f t="shared" si="62"/>
        <v>194</v>
      </c>
      <c r="I618" s="66">
        <f t="shared" si="63"/>
        <v>314</v>
      </c>
      <c r="J618" s="10" t="s">
        <v>63</v>
      </c>
      <c r="K618" s="10">
        <v>2017</v>
      </c>
      <c r="L618" s="50" t="s">
        <v>736</v>
      </c>
      <c r="M618" s="55">
        <v>2</v>
      </c>
      <c r="N618" s="35">
        <v>2</v>
      </c>
      <c r="O618" s="51"/>
      <c r="P618" s="77"/>
    </row>
    <row r="619" spans="1:20" ht="12.75" customHeight="1">
      <c r="A619" s="39">
        <v>606</v>
      </c>
      <c r="B619" s="33">
        <v>114008346</v>
      </c>
      <c r="C619" s="14">
        <v>563</v>
      </c>
      <c r="D619" s="102">
        <v>11791</v>
      </c>
      <c r="E619" s="10">
        <v>2910</v>
      </c>
      <c r="F619" s="102">
        <v>11612</v>
      </c>
      <c r="G619" s="10">
        <v>2858</v>
      </c>
      <c r="H619" s="31">
        <f t="shared" si="62"/>
        <v>179</v>
      </c>
      <c r="I619" s="66">
        <f t="shared" si="63"/>
        <v>52</v>
      </c>
      <c r="J619" s="10" t="s">
        <v>100</v>
      </c>
      <c r="K619" s="10">
        <v>2017</v>
      </c>
      <c r="L619" s="50" t="s">
        <v>737</v>
      </c>
      <c r="M619" s="55">
        <v>2</v>
      </c>
      <c r="N619" s="35">
        <v>2</v>
      </c>
      <c r="O619" s="51"/>
      <c r="P619" s="77"/>
    </row>
    <row r="620" spans="1:20" ht="12.75" customHeight="1">
      <c r="A620" s="39">
        <v>607</v>
      </c>
      <c r="B620" s="33">
        <v>114008368</v>
      </c>
      <c r="C620" s="14">
        <v>564</v>
      </c>
      <c r="D620" s="102">
        <v>3204</v>
      </c>
      <c r="E620" s="10">
        <v>3636</v>
      </c>
      <c r="F620" s="102">
        <v>3110</v>
      </c>
      <c r="G620" s="10">
        <v>3529</v>
      </c>
      <c r="H620" s="67">
        <f t="shared" si="62"/>
        <v>94</v>
      </c>
      <c r="I620" s="68">
        <f t="shared" si="63"/>
        <v>107</v>
      </c>
      <c r="J620" s="69" t="s">
        <v>100</v>
      </c>
      <c r="K620" s="10">
        <v>2017</v>
      </c>
      <c r="L620" s="50" t="s">
        <v>738</v>
      </c>
      <c r="M620" s="55">
        <v>2</v>
      </c>
      <c r="N620" s="35">
        <v>2</v>
      </c>
      <c r="O620" s="70" t="s">
        <v>32</v>
      </c>
      <c r="P620" s="84"/>
    </row>
    <row r="621" spans="1:20" ht="12.75" customHeight="1">
      <c r="A621" s="39">
        <v>608</v>
      </c>
      <c r="B621" s="33">
        <v>114005716</v>
      </c>
      <c r="C621" s="14">
        <v>565</v>
      </c>
      <c r="D621" s="102">
        <v>23414</v>
      </c>
      <c r="E621" s="10">
        <v>21685</v>
      </c>
      <c r="F621" s="102">
        <v>22979</v>
      </c>
      <c r="G621" s="10">
        <v>21498</v>
      </c>
      <c r="H621" s="31">
        <f t="shared" si="62"/>
        <v>435</v>
      </c>
      <c r="I621" s="66">
        <f t="shared" si="63"/>
        <v>187</v>
      </c>
      <c r="J621" s="10" t="s">
        <v>16</v>
      </c>
      <c r="K621" s="10">
        <v>2015</v>
      </c>
      <c r="L621" s="50" t="s">
        <v>739</v>
      </c>
      <c r="M621" s="55">
        <v>2</v>
      </c>
      <c r="N621" s="35">
        <v>2</v>
      </c>
      <c r="O621" s="51"/>
      <c r="P621" s="77"/>
    </row>
    <row r="622" spans="1:20" ht="12.75" customHeight="1">
      <c r="A622" s="39">
        <v>609</v>
      </c>
      <c r="B622" s="33">
        <v>114004848</v>
      </c>
      <c r="C622" s="14">
        <v>566</v>
      </c>
      <c r="D622" s="102">
        <v>22170</v>
      </c>
      <c r="E622" s="10">
        <v>25139</v>
      </c>
      <c r="F622" s="102">
        <v>21801</v>
      </c>
      <c r="G622" s="10">
        <v>24709</v>
      </c>
      <c r="H622" s="31">
        <f t="shared" si="62"/>
        <v>369</v>
      </c>
      <c r="I622" s="66">
        <f t="shared" si="63"/>
        <v>430</v>
      </c>
      <c r="J622" s="10" t="s">
        <v>100</v>
      </c>
      <c r="K622" s="10">
        <v>2015</v>
      </c>
      <c r="L622" s="50" t="s">
        <v>740</v>
      </c>
      <c r="M622" s="55">
        <v>2</v>
      </c>
      <c r="N622" s="35">
        <v>2</v>
      </c>
      <c r="O622" s="51"/>
      <c r="P622" s="77"/>
    </row>
    <row r="623" spans="1:20" ht="12.75" customHeight="1">
      <c r="A623" s="39">
        <v>610</v>
      </c>
      <c r="B623" s="46" t="s">
        <v>58</v>
      </c>
      <c r="C623" s="14">
        <v>567</v>
      </c>
      <c r="D623" s="102"/>
      <c r="E623" s="10"/>
      <c r="F623" s="102"/>
      <c r="G623" s="10"/>
      <c r="H623" s="31"/>
      <c r="I623" s="66"/>
      <c r="J623" s="10" t="s">
        <v>59</v>
      </c>
      <c r="K623" s="10"/>
      <c r="L623" s="50"/>
      <c r="M623" s="55">
        <v>2</v>
      </c>
      <c r="N623" s="35">
        <v>2</v>
      </c>
      <c r="O623" s="51"/>
      <c r="P623" s="77"/>
    </row>
    <row r="624" spans="1:20" ht="12.75" customHeight="1">
      <c r="A624" s="39">
        <v>611</v>
      </c>
      <c r="B624" s="46" t="s">
        <v>58</v>
      </c>
      <c r="C624" s="14">
        <v>568</v>
      </c>
      <c r="D624" s="102"/>
      <c r="E624" s="10"/>
      <c r="F624" s="102"/>
      <c r="G624" s="10"/>
      <c r="H624" s="31"/>
      <c r="I624" s="66"/>
      <c r="J624" s="10" t="s">
        <v>59</v>
      </c>
      <c r="K624" s="10"/>
      <c r="L624" s="50"/>
      <c r="M624" s="55">
        <v>7</v>
      </c>
      <c r="N624" s="35">
        <v>3</v>
      </c>
      <c r="O624" s="51"/>
      <c r="P624" s="77"/>
    </row>
    <row r="625" spans="1:20" ht="12.75" customHeight="1">
      <c r="A625" s="39">
        <v>612</v>
      </c>
      <c r="B625" s="33">
        <v>114004617</v>
      </c>
      <c r="C625" s="14">
        <v>569</v>
      </c>
      <c r="D625" s="102">
        <v>21359</v>
      </c>
      <c r="E625" s="10">
        <v>25657</v>
      </c>
      <c r="F625" s="102">
        <v>21153</v>
      </c>
      <c r="G625" s="10">
        <v>25452</v>
      </c>
      <c r="H625" s="31">
        <f>D625-F625</f>
        <v>206</v>
      </c>
      <c r="I625" s="66">
        <f>E625-G625</f>
        <v>205</v>
      </c>
      <c r="J625" s="10" t="s">
        <v>16</v>
      </c>
      <c r="K625" s="10">
        <v>2015</v>
      </c>
      <c r="L625" s="50" t="s">
        <v>741</v>
      </c>
      <c r="M625" s="55">
        <v>7</v>
      </c>
      <c r="N625" s="35">
        <v>3</v>
      </c>
      <c r="O625" s="51"/>
      <c r="P625" s="77"/>
    </row>
    <row r="626" spans="1:20" ht="12.75" customHeight="1">
      <c r="A626" s="39">
        <v>613</v>
      </c>
      <c r="B626" s="33">
        <v>114010929</v>
      </c>
      <c r="C626" s="14">
        <v>570</v>
      </c>
      <c r="D626" s="102">
        <v>16843</v>
      </c>
      <c r="E626" s="10">
        <v>20861</v>
      </c>
      <c r="F626" s="102">
        <v>16649</v>
      </c>
      <c r="G626" s="10">
        <v>20648</v>
      </c>
      <c r="H626" s="31">
        <f>D626-F626</f>
        <v>194</v>
      </c>
      <c r="I626" s="66">
        <f>E626-G626</f>
        <v>213</v>
      </c>
      <c r="J626" s="10" t="s">
        <v>63</v>
      </c>
      <c r="K626" s="10">
        <v>2019</v>
      </c>
      <c r="L626" s="50" t="s">
        <v>742</v>
      </c>
      <c r="M626" s="55">
        <v>7</v>
      </c>
      <c r="N626" s="35">
        <v>3</v>
      </c>
      <c r="O626" s="51"/>
      <c r="P626" s="77"/>
    </row>
    <row r="627" spans="1:20" ht="12.75" customHeight="1">
      <c r="A627" s="39">
        <v>614</v>
      </c>
      <c r="B627" s="33">
        <v>114004743</v>
      </c>
      <c r="C627" s="14">
        <v>571</v>
      </c>
      <c r="D627" s="102" t="s">
        <v>24</v>
      </c>
      <c r="E627" s="10" t="s">
        <v>24</v>
      </c>
      <c r="F627" s="102" t="s">
        <v>24</v>
      </c>
      <c r="G627" s="10" t="s">
        <v>24</v>
      </c>
      <c r="H627" s="31" t="s">
        <v>24</v>
      </c>
      <c r="I627" s="66" t="s">
        <v>24</v>
      </c>
      <c r="J627" s="10" t="s">
        <v>25</v>
      </c>
      <c r="K627" s="10">
        <v>2023</v>
      </c>
      <c r="L627" s="50" t="s">
        <v>743</v>
      </c>
      <c r="M627" s="55">
        <v>7</v>
      </c>
      <c r="N627" s="35">
        <v>3</v>
      </c>
      <c r="O627" s="51"/>
      <c r="P627" s="77"/>
    </row>
    <row r="628" spans="1:20" ht="12.75" customHeight="1">
      <c r="A628" s="39">
        <v>615</v>
      </c>
      <c r="B628" s="33">
        <v>114003953</v>
      </c>
      <c r="C628" s="14">
        <v>572</v>
      </c>
      <c r="D628" s="102" t="s">
        <v>24</v>
      </c>
      <c r="E628" s="10" t="s">
        <v>24</v>
      </c>
      <c r="F628" s="102" t="s">
        <v>24</v>
      </c>
      <c r="G628" s="10" t="s">
        <v>24</v>
      </c>
      <c r="H628" s="31" t="s">
        <v>24</v>
      </c>
      <c r="I628" s="66" t="s">
        <v>24</v>
      </c>
      <c r="J628" s="10" t="s">
        <v>25</v>
      </c>
      <c r="K628" s="10">
        <v>2024</v>
      </c>
      <c r="L628" s="50" t="s">
        <v>744</v>
      </c>
      <c r="M628" s="55">
        <v>7</v>
      </c>
      <c r="N628" s="35">
        <v>3</v>
      </c>
      <c r="O628" s="51"/>
      <c r="P628" s="77"/>
    </row>
    <row r="629" spans="1:20" ht="12.75" customHeight="1">
      <c r="A629" s="39">
        <v>616</v>
      </c>
      <c r="B629" s="46" t="s">
        <v>58</v>
      </c>
      <c r="C629" s="14">
        <v>573</v>
      </c>
      <c r="D629" s="102"/>
      <c r="E629" s="10"/>
      <c r="F629" s="102"/>
      <c r="G629" s="10"/>
      <c r="H629" s="31"/>
      <c r="I629" s="66"/>
      <c r="J629" s="10" t="s">
        <v>59</v>
      </c>
      <c r="K629" s="10"/>
      <c r="L629" s="50"/>
      <c r="M629" s="55">
        <v>7</v>
      </c>
      <c r="N629" s="35">
        <v>3</v>
      </c>
      <c r="O629" s="51"/>
      <c r="P629" s="77"/>
    </row>
    <row r="630" spans="1:20" ht="12.75" customHeight="1">
      <c r="A630" s="39">
        <v>617</v>
      </c>
      <c r="B630" s="33">
        <v>114007664</v>
      </c>
      <c r="C630" s="14">
        <v>574</v>
      </c>
      <c r="D630" s="102">
        <v>82223</v>
      </c>
      <c r="E630" s="10">
        <v>97342</v>
      </c>
      <c r="F630" s="102">
        <v>82042</v>
      </c>
      <c r="G630" s="10">
        <v>97136</v>
      </c>
      <c r="H630" s="31">
        <f t="shared" ref="H630:I634" si="64">D630-F630</f>
        <v>181</v>
      </c>
      <c r="I630" s="66">
        <f t="shared" si="64"/>
        <v>206</v>
      </c>
      <c r="J630" s="10" t="s">
        <v>16</v>
      </c>
      <c r="K630" s="10">
        <v>2016</v>
      </c>
      <c r="L630" s="50" t="s">
        <v>745</v>
      </c>
      <c r="M630" s="55">
        <v>7</v>
      </c>
      <c r="N630" s="35">
        <v>3</v>
      </c>
      <c r="O630" s="51"/>
      <c r="P630" s="77"/>
    </row>
    <row r="631" spans="1:20" ht="12.75" customHeight="1">
      <c r="A631" s="39">
        <v>618</v>
      </c>
      <c r="B631" s="109" t="s">
        <v>746</v>
      </c>
      <c r="C631" s="14">
        <v>575</v>
      </c>
      <c r="D631" s="40">
        <v>10616</v>
      </c>
      <c r="E631" s="10">
        <v>12306</v>
      </c>
      <c r="F631" s="40">
        <v>10613</v>
      </c>
      <c r="G631" s="10">
        <v>12301</v>
      </c>
      <c r="H631" s="67">
        <f t="shared" si="64"/>
        <v>3</v>
      </c>
      <c r="I631" s="68">
        <f t="shared" si="64"/>
        <v>5</v>
      </c>
      <c r="J631" s="10" t="s">
        <v>100</v>
      </c>
      <c r="K631" s="10">
        <v>2017</v>
      </c>
      <c r="L631" s="50" t="s">
        <v>747</v>
      </c>
      <c r="M631" s="55">
        <v>7</v>
      </c>
      <c r="N631" s="35">
        <v>3</v>
      </c>
      <c r="O631" s="70" t="s">
        <v>748</v>
      </c>
      <c r="P631" s="84"/>
    </row>
    <row r="632" spans="1:20" ht="12.75" customHeight="1">
      <c r="A632" s="39">
        <v>619</v>
      </c>
      <c r="B632" s="33">
        <v>114009044</v>
      </c>
      <c r="C632" s="14">
        <v>576</v>
      </c>
      <c r="D632" s="102">
        <v>10083</v>
      </c>
      <c r="E632" s="10">
        <v>8225</v>
      </c>
      <c r="F632" s="102">
        <v>9841</v>
      </c>
      <c r="G632" s="10">
        <v>8147</v>
      </c>
      <c r="H632" s="31">
        <f t="shared" si="64"/>
        <v>242</v>
      </c>
      <c r="I632" s="66">
        <f t="shared" si="64"/>
        <v>78</v>
      </c>
      <c r="J632" s="10" t="s">
        <v>100</v>
      </c>
      <c r="K632" s="10">
        <v>2017</v>
      </c>
      <c r="L632" s="50" t="s">
        <v>749</v>
      </c>
      <c r="M632" s="55">
        <v>7</v>
      </c>
      <c r="N632" s="35">
        <v>3</v>
      </c>
      <c r="O632" s="51"/>
      <c r="P632" s="77"/>
    </row>
    <row r="633" spans="1:20" ht="12.75" customHeight="1">
      <c r="A633" s="39">
        <v>620</v>
      </c>
      <c r="B633" s="33">
        <v>114008650</v>
      </c>
      <c r="C633" s="14">
        <v>577</v>
      </c>
      <c r="D633" s="102">
        <v>24076</v>
      </c>
      <c r="E633" s="10">
        <v>25918</v>
      </c>
      <c r="F633" s="102">
        <v>23823</v>
      </c>
      <c r="G633" s="10">
        <v>25670</v>
      </c>
      <c r="H633" s="31">
        <f t="shared" si="64"/>
        <v>253</v>
      </c>
      <c r="I633" s="66">
        <f t="shared" si="64"/>
        <v>248</v>
      </c>
      <c r="J633" s="10" t="s">
        <v>100</v>
      </c>
      <c r="K633" s="10">
        <v>2017</v>
      </c>
      <c r="L633" s="50" t="s">
        <v>750</v>
      </c>
      <c r="M633" s="55">
        <v>7</v>
      </c>
      <c r="N633" s="35">
        <v>3</v>
      </c>
      <c r="O633" s="51"/>
      <c r="P633" s="77"/>
    </row>
    <row r="634" spans="1:20" ht="12.75" customHeight="1">
      <c r="A634" s="39">
        <v>621</v>
      </c>
      <c r="B634" s="33">
        <v>6550121945</v>
      </c>
      <c r="C634" s="14">
        <v>578</v>
      </c>
      <c r="D634" s="102">
        <v>42274</v>
      </c>
      <c r="E634" s="10">
        <v>43493</v>
      </c>
      <c r="F634" s="102">
        <v>42073</v>
      </c>
      <c r="G634" s="10">
        <v>43292</v>
      </c>
      <c r="H634" s="31">
        <f t="shared" si="64"/>
        <v>201</v>
      </c>
      <c r="I634" s="66">
        <f t="shared" si="64"/>
        <v>201</v>
      </c>
      <c r="J634" s="10" t="s">
        <v>16</v>
      </c>
      <c r="K634" s="10">
        <v>2014</v>
      </c>
      <c r="L634" s="50" t="s">
        <v>751</v>
      </c>
      <c r="M634" s="55">
        <v>7</v>
      </c>
      <c r="N634" s="35">
        <v>3</v>
      </c>
      <c r="O634" s="51"/>
      <c r="P634" s="77"/>
      <c r="Q634" s="2">
        <v>1411</v>
      </c>
      <c r="R634" s="2">
        <f>Q634/2</f>
        <v>705.5</v>
      </c>
      <c r="S634" s="2">
        <f>D634+R634</f>
        <v>42979.5</v>
      </c>
      <c r="T634" s="2">
        <f>E634+R634</f>
        <v>44198.5</v>
      </c>
    </row>
    <row r="635" spans="1:20" ht="12.75" customHeight="1">
      <c r="A635" s="39">
        <v>622</v>
      </c>
      <c r="B635" s="46" t="s">
        <v>58</v>
      </c>
      <c r="C635" s="14">
        <v>579</v>
      </c>
      <c r="D635" s="102"/>
      <c r="E635" s="10"/>
      <c r="F635" s="102"/>
      <c r="G635" s="10"/>
      <c r="H635" s="31"/>
      <c r="I635" s="66"/>
      <c r="J635" s="10" t="s">
        <v>59</v>
      </c>
      <c r="K635" s="10"/>
      <c r="L635" s="50"/>
      <c r="M635" s="55">
        <v>7</v>
      </c>
      <c r="N635" s="35">
        <v>3</v>
      </c>
      <c r="O635" s="51"/>
      <c r="P635" s="77"/>
    </row>
    <row r="636" spans="1:20" ht="12.75" customHeight="1">
      <c r="A636" s="39">
        <v>623</v>
      </c>
      <c r="B636" s="33">
        <v>114004399</v>
      </c>
      <c r="C636" s="14">
        <v>580</v>
      </c>
      <c r="D636" s="102" t="s">
        <v>24</v>
      </c>
      <c r="E636" s="10" t="s">
        <v>24</v>
      </c>
      <c r="F636" s="102" t="s">
        <v>24</v>
      </c>
      <c r="G636" s="10" t="s">
        <v>24</v>
      </c>
      <c r="H636" s="31" t="s">
        <v>24</v>
      </c>
      <c r="I636" s="66" t="s">
        <v>24</v>
      </c>
      <c r="J636" s="10" t="s">
        <v>25</v>
      </c>
      <c r="K636" s="10">
        <v>2024</v>
      </c>
      <c r="L636" s="50" t="s">
        <v>752</v>
      </c>
      <c r="M636" s="55">
        <v>7</v>
      </c>
      <c r="N636" s="35">
        <v>3</v>
      </c>
      <c r="O636" s="51"/>
      <c r="P636" s="77"/>
      <c r="Q636" s="2">
        <v>6472</v>
      </c>
      <c r="R636" s="2">
        <f>Q636/2</f>
        <v>3236</v>
      </c>
      <c r="S636" s="2" t="e">
        <f>D636+R636</f>
        <v>#VALUE!</v>
      </c>
      <c r="T636" s="2" t="e">
        <f>E636+R636</f>
        <v>#VALUE!</v>
      </c>
    </row>
    <row r="637" spans="1:20" ht="12.75" customHeight="1">
      <c r="A637" s="39">
        <v>624</v>
      </c>
      <c r="B637" s="33">
        <v>114010617</v>
      </c>
      <c r="C637" s="14">
        <v>581</v>
      </c>
      <c r="D637" s="102">
        <v>20964</v>
      </c>
      <c r="E637" s="10">
        <v>18565</v>
      </c>
      <c r="F637" s="102">
        <v>20569</v>
      </c>
      <c r="G637" s="10">
        <v>18462</v>
      </c>
      <c r="H637" s="31">
        <f t="shared" ref="H637:I643" si="65">D637-F637</f>
        <v>395</v>
      </c>
      <c r="I637" s="66">
        <f t="shared" si="65"/>
        <v>103</v>
      </c>
      <c r="J637" s="10" t="s">
        <v>63</v>
      </c>
      <c r="K637" s="10">
        <v>2018</v>
      </c>
      <c r="L637" s="50" t="s">
        <v>753</v>
      </c>
      <c r="M637" s="55">
        <v>7</v>
      </c>
      <c r="N637" s="35">
        <v>3</v>
      </c>
      <c r="O637" s="51"/>
      <c r="P637" s="77"/>
    </row>
    <row r="638" spans="1:20" ht="12.75" customHeight="1">
      <c r="A638" s="39">
        <v>625</v>
      </c>
      <c r="B638" s="33">
        <v>114950202</v>
      </c>
      <c r="C638" s="14">
        <v>582</v>
      </c>
      <c r="D638" s="102"/>
      <c r="E638" s="10"/>
      <c r="F638" s="102"/>
      <c r="G638" s="10"/>
      <c r="H638" s="31">
        <f t="shared" si="65"/>
        <v>0</v>
      </c>
      <c r="I638" s="66">
        <f t="shared" si="65"/>
        <v>0</v>
      </c>
      <c r="J638" s="10" t="s">
        <v>63</v>
      </c>
      <c r="K638" s="10">
        <v>2018</v>
      </c>
      <c r="L638" s="50" t="s">
        <v>754</v>
      </c>
      <c r="M638" s="55">
        <v>2</v>
      </c>
      <c r="N638" s="35">
        <v>2</v>
      </c>
      <c r="O638" s="51"/>
      <c r="P638" s="77"/>
    </row>
    <row r="639" spans="1:20" ht="12.75" customHeight="1">
      <c r="A639" s="39">
        <v>626</v>
      </c>
      <c r="B639" s="33">
        <v>114005607</v>
      </c>
      <c r="C639" s="14">
        <v>583</v>
      </c>
      <c r="D639" s="102">
        <v>38338</v>
      </c>
      <c r="E639" s="10">
        <v>43492</v>
      </c>
      <c r="F639" s="102">
        <v>37849</v>
      </c>
      <c r="G639" s="10">
        <v>43244</v>
      </c>
      <c r="H639" s="31">
        <f t="shared" si="65"/>
        <v>489</v>
      </c>
      <c r="I639" s="66">
        <f t="shared" si="65"/>
        <v>248</v>
      </c>
      <c r="J639" s="10" t="s">
        <v>16</v>
      </c>
      <c r="K639" s="10">
        <v>2015</v>
      </c>
      <c r="L639" s="50" t="s">
        <v>755</v>
      </c>
      <c r="M639" s="55">
        <v>2</v>
      </c>
      <c r="N639" s="35">
        <v>2</v>
      </c>
      <c r="O639" s="51"/>
      <c r="P639" s="77"/>
    </row>
    <row r="640" spans="1:20" ht="12.75" customHeight="1">
      <c r="A640" s="39">
        <v>627</v>
      </c>
      <c r="B640" s="33">
        <v>114008865</v>
      </c>
      <c r="C640" s="14" t="s">
        <v>756</v>
      </c>
      <c r="D640" s="102">
        <v>86731</v>
      </c>
      <c r="E640" s="10">
        <v>82434</v>
      </c>
      <c r="F640" s="102">
        <v>84446</v>
      </c>
      <c r="G640" s="10">
        <v>81407</v>
      </c>
      <c r="H640" s="31">
        <f t="shared" si="65"/>
        <v>2285</v>
      </c>
      <c r="I640" s="66">
        <f t="shared" si="65"/>
        <v>1027</v>
      </c>
      <c r="J640" s="10" t="s">
        <v>68</v>
      </c>
      <c r="K640" s="10">
        <v>2017</v>
      </c>
      <c r="L640" s="50" t="s">
        <v>757</v>
      </c>
      <c r="M640" s="55">
        <v>2</v>
      </c>
      <c r="N640" s="35">
        <v>2</v>
      </c>
      <c r="O640" s="51"/>
      <c r="P640" s="77"/>
    </row>
    <row r="641" spans="1:20" ht="12.75" customHeight="1">
      <c r="A641" s="39">
        <v>628</v>
      </c>
      <c r="B641" s="33">
        <v>114950201</v>
      </c>
      <c r="C641" s="14" t="s">
        <v>758</v>
      </c>
      <c r="D641" s="102">
        <v>56498</v>
      </c>
      <c r="E641" s="10">
        <v>62430</v>
      </c>
      <c r="F641" s="102">
        <v>55672</v>
      </c>
      <c r="G641" s="10">
        <v>61369</v>
      </c>
      <c r="H641" s="31">
        <f t="shared" si="65"/>
        <v>826</v>
      </c>
      <c r="I641" s="66">
        <f t="shared" si="65"/>
        <v>1061</v>
      </c>
      <c r="J641" s="10" t="s">
        <v>63</v>
      </c>
      <c r="K641" s="10">
        <v>2018</v>
      </c>
      <c r="L641" s="50" t="s">
        <v>759</v>
      </c>
      <c r="M641" s="55">
        <v>2</v>
      </c>
      <c r="N641" s="35">
        <v>2</v>
      </c>
      <c r="O641" s="51"/>
      <c r="P641" s="77"/>
    </row>
    <row r="642" spans="1:20" ht="12.75" customHeight="1">
      <c r="A642" s="39">
        <v>629</v>
      </c>
      <c r="B642" s="33">
        <v>114080597</v>
      </c>
      <c r="C642" s="14" t="s">
        <v>760</v>
      </c>
      <c r="D642" s="102">
        <v>37787</v>
      </c>
      <c r="E642" s="10">
        <v>44065</v>
      </c>
      <c r="F642" s="102">
        <v>37532</v>
      </c>
      <c r="G642" s="10">
        <v>43934</v>
      </c>
      <c r="H642" s="31">
        <f t="shared" si="65"/>
        <v>255</v>
      </c>
      <c r="I642" s="66">
        <f t="shared" si="65"/>
        <v>131</v>
      </c>
      <c r="J642" s="10" t="s">
        <v>100</v>
      </c>
      <c r="K642" s="10">
        <v>2016</v>
      </c>
      <c r="L642" s="50" t="s">
        <v>761</v>
      </c>
      <c r="M642" s="55">
        <v>2</v>
      </c>
      <c r="N642" s="35">
        <v>2</v>
      </c>
      <c r="O642" s="51"/>
      <c r="P642" s="77"/>
    </row>
    <row r="643" spans="1:20" ht="12.75" customHeight="1">
      <c r="A643" s="39">
        <v>630</v>
      </c>
      <c r="B643" s="33">
        <v>114950199</v>
      </c>
      <c r="C643" s="14" t="s">
        <v>762</v>
      </c>
      <c r="D643" s="102">
        <v>75841</v>
      </c>
      <c r="E643" s="10">
        <v>59685</v>
      </c>
      <c r="F643" s="102">
        <v>74177</v>
      </c>
      <c r="G643" s="10">
        <v>59044</v>
      </c>
      <c r="H643" s="31">
        <f t="shared" si="65"/>
        <v>1664</v>
      </c>
      <c r="I643" s="66">
        <f t="shared" si="65"/>
        <v>641</v>
      </c>
      <c r="J643" s="10" t="s">
        <v>63</v>
      </c>
      <c r="K643" s="10">
        <v>2018</v>
      </c>
      <c r="L643" s="50" t="s">
        <v>763</v>
      </c>
      <c r="M643" s="55">
        <v>2</v>
      </c>
      <c r="N643" s="35">
        <v>2</v>
      </c>
      <c r="O643" s="51"/>
      <c r="P643" s="77"/>
    </row>
    <row r="644" spans="1:20" ht="12.75" customHeight="1">
      <c r="A644" s="39">
        <v>631</v>
      </c>
      <c r="B644" s="33">
        <v>6134926111</v>
      </c>
      <c r="C644" s="14">
        <v>586</v>
      </c>
      <c r="D644" s="44" t="s">
        <v>41</v>
      </c>
      <c r="E644" s="45" t="s">
        <v>41</v>
      </c>
      <c r="F644" s="44" t="s">
        <v>41</v>
      </c>
      <c r="G644" s="45" t="s">
        <v>41</v>
      </c>
      <c r="H644" s="71" t="s">
        <v>41</v>
      </c>
      <c r="I644" s="72" t="s">
        <v>41</v>
      </c>
      <c r="J644" s="45" t="s">
        <v>81</v>
      </c>
      <c r="K644" s="10"/>
      <c r="L644" s="75" t="s">
        <v>764</v>
      </c>
      <c r="M644" s="55">
        <v>2</v>
      </c>
      <c r="N644" s="35">
        <v>2</v>
      </c>
      <c r="O644" s="70"/>
      <c r="P644" s="84"/>
    </row>
    <row r="645" spans="1:20" ht="12.75" customHeight="1">
      <c r="A645" s="39">
        <v>632</v>
      </c>
      <c r="B645" s="33">
        <v>114007703</v>
      </c>
      <c r="C645" s="14">
        <v>587</v>
      </c>
      <c r="D645" s="102">
        <v>17926</v>
      </c>
      <c r="E645" s="10">
        <v>15390</v>
      </c>
      <c r="F645" s="102">
        <v>17405</v>
      </c>
      <c r="G645" s="10">
        <v>15175</v>
      </c>
      <c r="H645" s="31">
        <f t="shared" ref="H645:H659" si="66">D645-F645</f>
        <v>521</v>
      </c>
      <c r="I645" s="66">
        <f t="shared" ref="I645:I659" si="67">E645-G645</f>
        <v>215</v>
      </c>
      <c r="J645" s="10" t="s">
        <v>16</v>
      </c>
      <c r="K645" s="10">
        <v>2016</v>
      </c>
      <c r="L645" s="50" t="s">
        <v>765</v>
      </c>
      <c r="M645" s="55">
        <v>1</v>
      </c>
      <c r="N645" s="35">
        <v>1</v>
      </c>
      <c r="O645" s="51"/>
      <c r="P645" s="77"/>
    </row>
    <row r="646" spans="1:20" ht="12.75" customHeight="1">
      <c r="A646" s="39">
        <v>633</v>
      </c>
      <c r="B646" s="33">
        <v>114009048</v>
      </c>
      <c r="C646" s="14" t="s">
        <v>766</v>
      </c>
      <c r="D646" s="102">
        <v>55860</v>
      </c>
      <c r="E646" s="10">
        <v>67648</v>
      </c>
      <c r="F646" s="102">
        <v>54643</v>
      </c>
      <c r="G646" s="10">
        <v>66280</v>
      </c>
      <c r="H646" s="31">
        <f t="shared" si="66"/>
        <v>1217</v>
      </c>
      <c r="I646" s="66">
        <f t="shared" si="67"/>
        <v>1368</v>
      </c>
      <c r="J646" s="10" t="s">
        <v>63</v>
      </c>
      <c r="K646" s="10">
        <v>2018</v>
      </c>
      <c r="L646" s="50" t="s">
        <v>767</v>
      </c>
      <c r="M646" s="55">
        <v>1</v>
      </c>
      <c r="N646" s="35">
        <v>1</v>
      </c>
      <c r="O646" s="51"/>
      <c r="P646" s="77"/>
    </row>
    <row r="647" spans="1:20" ht="12.75" customHeight="1">
      <c r="A647" s="39">
        <v>634</v>
      </c>
      <c r="B647" s="33">
        <v>114008833</v>
      </c>
      <c r="C647" s="14" t="s">
        <v>768</v>
      </c>
      <c r="D647" s="102">
        <v>55938</v>
      </c>
      <c r="E647" s="10">
        <v>59612</v>
      </c>
      <c r="F647" s="102">
        <v>54406</v>
      </c>
      <c r="G647" s="10">
        <v>58734</v>
      </c>
      <c r="H647" s="31">
        <f t="shared" si="66"/>
        <v>1532</v>
      </c>
      <c r="I647" s="66">
        <f t="shared" si="67"/>
        <v>878</v>
      </c>
      <c r="J647" s="10" t="s">
        <v>100</v>
      </c>
      <c r="K647" s="10">
        <v>2017</v>
      </c>
      <c r="L647" s="50" t="s">
        <v>769</v>
      </c>
      <c r="M647" s="55">
        <v>1</v>
      </c>
      <c r="N647" s="35">
        <v>1</v>
      </c>
      <c r="O647" s="51"/>
      <c r="P647" s="77"/>
    </row>
    <row r="648" spans="1:20" ht="11.25" customHeight="1">
      <c r="A648" s="39">
        <v>635</v>
      </c>
      <c r="B648" s="33">
        <v>9512118479</v>
      </c>
      <c r="C648" s="14">
        <v>589</v>
      </c>
      <c r="D648" s="102">
        <v>43061</v>
      </c>
      <c r="E648" s="10">
        <v>48563</v>
      </c>
      <c r="F648" s="102">
        <v>42823</v>
      </c>
      <c r="G648" s="10">
        <v>48461</v>
      </c>
      <c r="H648" s="31">
        <f t="shared" si="66"/>
        <v>238</v>
      </c>
      <c r="I648" s="66">
        <f t="shared" si="67"/>
        <v>102</v>
      </c>
      <c r="J648" s="10" t="s">
        <v>44</v>
      </c>
      <c r="K648" s="10">
        <v>2018</v>
      </c>
      <c r="L648" s="50" t="s">
        <v>770</v>
      </c>
      <c r="M648" s="55">
        <v>1</v>
      </c>
      <c r="N648" s="35">
        <v>1</v>
      </c>
      <c r="O648" s="51"/>
      <c r="P648" s="77"/>
    </row>
    <row r="649" spans="1:20" ht="12.75" customHeight="1">
      <c r="A649" s="39">
        <v>636</v>
      </c>
      <c r="B649" s="33">
        <v>114003565</v>
      </c>
      <c r="C649" s="14">
        <v>590</v>
      </c>
      <c r="D649" s="107" t="s">
        <v>24</v>
      </c>
      <c r="E649" s="45" t="s">
        <v>24</v>
      </c>
      <c r="F649" s="107" t="s">
        <v>24</v>
      </c>
      <c r="G649" s="45" t="s">
        <v>24</v>
      </c>
      <c r="H649" s="31" t="s">
        <v>24</v>
      </c>
      <c r="I649" s="66" t="s">
        <v>24</v>
      </c>
      <c r="J649" s="45" t="s">
        <v>68</v>
      </c>
      <c r="K649" s="10">
        <v>2022</v>
      </c>
      <c r="L649" s="75" t="s">
        <v>771</v>
      </c>
      <c r="M649" s="55">
        <v>1</v>
      </c>
      <c r="N649" s="35">
        <v>1</v>
      </c>
      <c r="O649" s="51"/>
      <c r="P649" s="77"/>
      <c r="Q649" s="2">
        <v>444</v>
      </c>
      <c r="R649" s="2">
        <f>Q649/2</f>
        <v>222</v>
      </c>
      <c r="S649" s="2" t="e">
        <f>D649+R649</f>
        <v>#VALUE!</v>
      </c>
      <c r="T649" s="2" t="e">
        <f>E649+R649</f>
        <v>#VALUE!</v>
      </c>
    </row>
    <row r="650" spans="1:20" ht="12.75" customHeight="1">
      <c r="A650" s="39">
        <v>637</v>
      </c>
      <c r="B650" s="33">
        <v>114010407</v>
      </c>
      <c r="C650" s="14" t="s">
        <v>772</v>
      </c>
      <c r="D650" s="102">
        <v>30173</v>
      </c>
      <c r="E650" s="10">
        <v>26622</v>
      </c>
      <c r="F650" s="102">
        <v>29734</v>
      </c>
      <c r="G650" s="10">
        <v>26503</v>
      </c>
      <c r="H650" s="31">
        <f t="shared" si="66"/>
        <v>439</v>
      </c>
      <c r="I650" s="66">
        <f t="shared" si="67"/>
        <v>119</v>
      </c>
      <c r="J650" s="10" t="s">
        <v>63</v>
      </c>
      <c r="K650" s="10">
        <v>2018</v>
      </c>
      <c r="L650" s="50" t="s">
        <v>773</v>
      </c>
      <c r="M650" s="55">
        <v>1</v>
      </c>
      <c r="N650" s="35">
        <v>1</v>
      </c>
      <c r="O650" s="51"/>
      <c r="P650" s="77"/>
    </row>
    <row r="651" spans="1:20" ht="12.75" customHeight="1">
      <c r="A651" s="39">
        <v>638</v>
      </c>
      <c r="B651" s="33">
        <v>114081167</v>
      </c>
      <c r="C651" s="14" t="s">
        <v>774</v>
      </c>
      <c r="D651" s="102">
        <v>38193</v>
      </c>
      <c r="E651" s="10">
        <v>35411</v>
      </c>
      <c r="F651" s="102">
        <v>36983</v>
      </c>
      <c r="G651" s="10">
        <v>34847</v>
      </c>
      <c r="H651" s="31">
        <f t="shared" si="66"/>
        <v>1210</v>
      </c>
      <c r="I651" s="66">
        <f t="shared" si="67"/>
        <v>564</v>
      </c>
      <c r="J651" s="10" t="s">
        <v>16</v>
      </c>
      <c r="K651" s="10">
        <v>2019</v>
      </c>
      <c r="L651" s="50" t="s">
        <v>775</v>
      </c>
      <c r="M651" s="55">
        <v>1</v>
      </c>
      <c r="N651" s="35">
        <v>1</v>
      </c>
      <c r="O651" s="51"/>
      <c r="P651" s="77"/>
    </row>
    <row r="652" spans="1:20" ht="12.75" customHeight="1">
      <c r="A652" s="39">
        <v>639</v>
      </c>
      <c r="B652" s="33">
        <v>114010611</v>
      </c>
      <c r="C652" s="14" t="s">
        <v>776</v>
      </c>
      <c r="D652" s="102">
        <v>40675</v>
      </c>
      <c r="E652" s="10">
        <v>57351</v>
      </c>
      <c r="F652" s="102">
        <v>40446</v>
      </c>
      <c r="G652" s="10">
        <v>57253</v>
      </c>
      <c r="H652" s="31">
        <f t="shared" si="66"/>
        <v>229</v>
      </c>
      <c r="I652" s="66">
        <f t="shared" si="67"/>
        <v>98</v>
      </c>
      <c r="J652" s="10" t="s">
        <v>63</v>
      </c>
      <c r="K652" s="10">
        <v>2018</v>
      </c>
      <c r="L652" s="50" t="s">
        <v>777</v>
      </c>
      <c r="M652" s="55">
        <v>7</v>
      </c>
      <c r="N652" s="35">
        <v>3</v>
      </c>
      <c r="O652" s="51"/>
      <c r="P652" s="77"/>
    </row>
    <row r="653" spans="1:20" ht="12.75" customHeight="1">
      <c r="A653" s="39">
        <v>640</v>
      </c>
      <c r="B653" s="48">
        <v>5071966096</v>
      </c>
      <c r="C653" s="14" t="s">
        <v>778</v>
      </c>
      <c r="D653" s="102">
        <v>40489</v>
      </c>
      <c r="E653" s="10">
        <v>48117</v>
      </c>
      <c r="F653" s="102">
        <v>40441</v>
      </c>
      <c r="G653" s="10">
        <v>48059</v>
      </c>
      <c r="H653" s="31">
        <f t="shared" si="66"/>
        <v>48</v>
      </c>
      <c r="I653" s="66">
        <f t="shared" si="67"/>
        <v>58</v>
      </c>
      <c r="J653" s="10" t="s">
        <v>63</v>
      </c>
      <c r="K653" s="10">
        <v>2018</v>
      </c>
      <c r="L653" s="50" t="s">
        <v>779</v>
      </c>
      <c r="M653" s="55">
        <v>7</v>
      </c>
      <c r="N653" s="35">
        <v>3</v>
      </c>
      <c r="O653" s="70"/>
      <c r="P653" s="84"/>
    </row>
    <row r="654" spans="1:20" ht="12.75" customHeight="1">
      <c r="A654" s="39">
        <v>641</v>
      </c>
      <c r="B654" s="33">
        <v>114004308</v>
      </c>
      <c r="C654" s="14">
        <v>593</v>
      </c>
      <c r="D654" s="102" t="s">
        <v>24</v>
      </c>
      <c r="E654" s="10" t="s">
        <v>24</v>
      </c>
      <c r="F654" s="102" t="s">
        <v>24</v>
      </c>
      <c r="G654" s="10" t="s">
        <v>24</v>
      </c>
      <c r="H654" s="31" t="s">
        <v>24</v>
      </c>
      <c r="I654" s="66" t="s">
        <v>24</v>
      </c>
      <c r="J654" s="10" t="s">
        <v>25</v>
      </c>
      <c r="K654" s="10">
        <v>2024</v>
      </c>
      <c r="L654" s="50" t="s">
        <v>780</v>
      </c>
      <c r="M654" s="55">
        <v>7</v>
      </c>
      <c r="N654" s="35">
        <v>3</v>
      </c>
      <c r="O654" s="51" t="s">
        <v>142</v>
      </c>
      <c r="P654" s="77"/>
    </row>
    <row r="655" spans="1:20" ht="12.75" customHeight="1">
      <c r="A655" s="39">
        <v>642</v>
      </c>
      <c r="B655" s="43">
        <v>2999726111</v>
      </c>
      <c r="C655" s="14">
        <v>594</v>
      </c>
      <c r="D655" s="107" t="s">
        <v>41</v>
      </c>
      <c r="E655" s="45" t="s">
        <v>41</v>
      </c>
      <c r="F655" s="107" t="s">
        <v>41</v>
      </c>
      <c r="G655" s="45" t="s">
        <v>41</v>
      </c>
      <c r="H655" s="71" t="s">
        <v>41</v>
      </c>
      <c r="I655" s="72" t="s">
        <v>41</v>
      </c>
      <c r="J655" s="45" t="s">
        <v>81</v>
      </c>
      <c r="K655" s="10">
        <v>2021</v>
      </c>
      <c r="L655" s="75" t="s">
        <v>781</v>
      </c>
      <c r="M655" s="55">
        <v>7</v>
      </c>
      <c r="N655" s="35">
        <v>3</v>
      </c>
      <c r="O655" s="70" t="s">
        <v>782</v>
      </c>
      <c r="P655" s="84"/>
      <c r="R655" s="82"/>
      <c r="S655" s="83"/>
      <c r="T655" s="83"/>
    </row>
    <row r="656" spans="1:20" ht="12.75" customHeight="1">
      <c r="A656" s="39">
        <v>643</v>
      </c>
      <c r="B656" s="33">
        <v>114007232</v>
      </c>
      <c r="C656" s="14">
        <v>595</v>
      </c>
      <c r="D656" s="102">
        <v>32582</v>
      </c>
      <c r="E656" s="10">
        <v>34090</v>
      </c>
      <c r="F656" s="102">
        <v>32314</v>
      </c>
      <c r="G656" s="10">
        <v>33822</v>
      </c>
      <c r="H656" s="31">
        <f t="shared" si="66"/>
        <v>268</v>
      </c>
      <c r="I656" s="66">
        <f t="shared" si="67"/>
        <v>268</v>
      </c>
      <c r="J656" s="10" t="s">
        <v>16</v>
      </c>
      <c r="K656" s="10">
        <v>2014</v>
      </c>
      <c r="L656" s="50" t="s">
        <v>783</v>
      </c>
      <c r="M656" s="55">
        <v>7</v>
      </c>
      <c r="N656" s="35">
        <v>3</v>
      </c>
      <c r="O656" s="51"/>
      <c r="P656" s="77"/>
      <c r="Q656" s="2">
        <v>38767</v>
      </c>
      <c r="R656" s="82">
        <f>Q656/2</f>
        <v>19383.5</v>
      </c>
      <c r="S656" s="83">
        <f>D656+R656</f>
        <v>51965.5</v>
      </c>
      <c r="T656" s="83">
        <f>E656+R656</f>
        <v>53473.5</v>
      </c>
    </row>
    <row r="657" spans="1:20" ht="12.75" customHeight="1">
      <c r="A657" s="39">
        <v>644</v>
      </c>
      <c r="B657" s="3">
        <v>114008155</v>
      </c>
      <c r="C657" s="14">
        <v>596</v>
      </c>
      <c r="D657" s="102">
        <v>19282</v>
      </c>
      <c r="E657" s="10">
        <v>19063</v>
      </c>
      <c r="F657" s="102">
        <v>19026</v>
      </c>
      <c r="G657" s="10">
        <v>18868</v>
      </c>
      <c r="H657" s="31">
        <f t="shared" si="66"/>
        <v>256</v>
      </c>
      <c r="I657" s="66">
        <f t="shared" si="67"/>
        <v>195</v>
      </c>
      <c r="J657" s="10" t="s">
        <v>100</v>
      </c>
      <c r="K657" s="10">
        <v>2017</v>
      </c>
      <c r="L657" s="50" t="s">
        <v>784</v>
      </c>
      <c r="M657" s="55">
        <v>7</v>
      </c>
      <c r="N657" s="35">
        <v>3</v>
      </c>
      <c r="O657" s="51"/>
      <c r="P657" s="77"/>
      <c r="R657" s="82"/>
    </row>
    <row r="658" spans="1:20" ht="12.75" customHeight="1">
      <c r="A658" s="39">
        <v>645</v>
      </c>
      <c r="B658" s="3">
        <v>114008811</v>
      </c>
      <c r="C658" s="14">
        <v>597</v>
      </c>
      <c r="D658" s="102">
        <v>40195</v>
      </c>
      <c r="E658" s="10">
        <v>49199</v>
      </c>
      <c r="F658" s="102">
        <v>40193</v>
      </c>
      <c r="G658" s="10">
        <v>49241</v>
      </c>
      <c r="H658" s="67">
        <f t="shared" si="66"/>
        <v>2</v>
      </c>
      <c r="I658" s="68">
        <f t="shared" si="67"/>
        <v>-42</v>
      </c>
      <c r="J658" s="69" t="s">
        <v>16</v>
      </c>
      <c r="K658" s="69">
        <v>2013</v>
      </c>
      <c r="L658" s="50" t="s">
        <v>785</v>
      </c>
      <c r="M658" s="55">
        <v>7</v>
      </c>
      <c r="N658" s="35">
        <v>3</v>
      </c>
      <c r="O658" s="51" t="s">
        <v>142</v>
      </c>
      <c r="P658" s="77"/>
    </row>
    <row r="659" spans="1:20" ht="12.75" customHeight="1">
      <c r="A659" s="39">
        <v>646</v>
      </c>
      <c r="B659" s="43">
        <v>114009991</v>
      </c>
      <c r="C659" s="14">
        <v>598</v>
      </c>
      <c r="D659" s="102">
        <v>49336</v>
      </c>
      <c r="E659" s="10">
        <v>61673</v>
      </c>
      <c r="F659" s="102">
        <v>48272</v>
      </c>
      <c r="G659" s="10">
        <v>60367</v>
      </c>
      <c r="H659" s="31">
        <f t="shared" si="66"/>
        <v>1064</v>
      </c>
      <c r="I659" s="66">
        <f t="shared" si="67"/>
        <v>1306</v>
      </c>
      <c r="J659" s="10" t="s">
        <v>16</v>
      </c>
      <c r="K659" s="10">
        <v>2018</v>
      </c>
      <c r="L659" s="50" t="s">
        <v>786</v>
      </c>
      <c r="M659" s="55">
        <v>7</v>
      </c>
      <c r="N659" s="35">
        <v>3</v>
      </c>
      <c r="O659" s="51"/>
      <c r="P659" s="77"/>
    </row>
    <row r="660" spans="1:20" ht="12.75" customHeight="1">
      <c r="A660" s="39">
        <v>647</v>
      </c>
      <c r="B660" s="46" t="s">
        <v>58</v>
      </c>
      <c r="C660" s="14">
        <v>599</v>
      </c>
      <c r="D660" s="40"/>
      <c r="E660" s="10"/>
      <c r="F660" s="40"/>
      <c r="G660" s="10"/>
      <c r="H660" s="31"/>
      <c r="I660" s="66"/>
      <c r="J660" s="10" t="s">
        <v>59</v>
      </c>
      <c r="K660" s="10"/>
      <c r="L660" s="50"/>
      <c r="M660" s="55">
        <v>1</v>
      </c>
      <c r="N660" s="35">
        <v>2</v>
      </c>
      <c r="O660" s="51"/>
      <c r="P660" s="77"/>
      <c r="Q660" s="83"/>
      <c r="R660" s="82"/>
      <c r="S660" s="83"/>
      <c r="T660" s="83"/>
    </row>
    <row r="661" spans="1:20" ht="12.75" customHeight="1">
      <c r="A661" s="39">
        <v>648</v>
      </c>
      <c r="B661" s="33">
        <v>114004759</v>
      </c>
      <c r="C661" s="14">
        <v>600</v>
      </c>
      <c r="D661" s="102">
        <v>11642</v>
      </c>
      <c r="E661" s="10">
        <v>14365</v>
      </c>
      <c r="F661" s="102">
        <v>11376</v>
      </c>
      <c r="G661" s="10">
        <v>14035</v>
      </c>
      <c r="H661" s="31">
        <f t="shared" ref="H661:I667" si="68">D661-F661</f>
        <v>266</v>
      </c>
      <c r="I661" s="66">
        <f t="shared" si="68"/>
        <v>330</v>
      </c>
      <c r="J661" s="10" t="s">
        <v>16</v>
      </c>
      <c r="K661" s="10">
        <v>2022</v>
      </c>
      <c r="L661" s="75" t="s">
        <v>787</v>
      </c>
      <c r="M661" s="55">
        <v>1</v>
      </c>
      <c r="N661" s="35">
        <v>2</v>
      </c>
      <c r="O661" s="51"/>
      <c r="P661" s="84"/>
      <c r="Q661" s="83"/>
      <c r="R661" s="82"/>
      <c r="S661" s="83"/>
      <c r="T661" s="83"/>
    </row>
    <row r="662" spans="1:20" ht="12.75" customHeight="1">
      <c r="A662" s="39">
        <v>649</v>
      </c>
      <c r="B662" s="33">
        <v>114006935</v>
      </c>
      <c r="C662" s="14" t="s">
        <v>788</v>
      </c>
      <c r="D662" s="102">
        <v>133128</v>
      </c>
      <c r="E662" s="10">
        <v>64820</v>
      </c>
      <c r="F662" s="102">
        <v>130898</v>
      </c>
      <c r="G662" s="10">
        <v>63814</v>
      </c>
      <c r="H662" s="31">
        <f t="shared" si="68"/>
        <v>2230</v>
      </c>
      <c r="I662" s="66">
        <f t="shared" si="68"/>
        <v>1006</v>
      </c>
      <c r="J662" s="10" t="s">
        <v>16</v>
      </c>
      <c r="K662" s="10">
        <v>2016</v>
      </c>
      <c r="L662" s="50" t="s">
        <v>789</v>
      </c>
      <c r="M662" s="55">
        <v>1</v>
      </c>
      <c r="N662" s="35">
        <v>2</v>
      </c>
      <c r="O662" s="51"/>
      <c r="P662" s="77"/>
    </row>
    <row r="663" spans="1:20" ht="12.75" customHeight="1">
      <c r="A663" s="39">
        <v>650</v>
      </c>
      <c r="B663" s="33">
        <v>114090133</v>
      </c>
      <c r="C663" s="14" t="s">
        <v>790</v>
      </c>
      <c r="D663" s="102">
        <v>31464</v>
      </c>
      <c r="E663" s="10">
        <v>35517</v>
      </c>
      <c r="F663" s="102">
        <v>31328</v>
      </c>
      <c r="G663" s="10">
        <v>35367</v>
      </c>
      <c r="H663" s="31">
        <f t="shared" si="68"/>
        <v>136</v>
      </c>
      <c r="I663" s="66">
        <f t="shared" si="68"/>
        <v>150</v>
      </c>
      <c r="J663" s="10" t="s">
        <v>16</v>
      </c>
      <c r="K663" s="10">
        <v>2016</v>
      </c>
      <c r="L663" s="50" t="s">
        <v>791</v>
      </c>
      <c r="M663" s="55">
        <v>7</v>
      </c>
      <c r="N663" s="35">
        <v>3</v>
      </c>
      <c r="O663" s="51"/>
      <c r="P663" s="77"/>
    </row>
    <row r="664" spans="1:20" ht="12.75" customHeight="1">
      <c r="A664" s="39">
        <v>651</v>
      </c>
      <c r="B664" s="33">
        <v>114005629</v>
      </c>
      <c r="C664" s="14">
        <v>602</v>
      </c>
      <c r="D664" s="102">
        <v>82796</v>
      </c>
      <c r="E664" s="10">
        <v>97313</v>
      </c>
      <c r="F664" s="102">
        <v>82796</v>
      </c>
      <c r="G664" s="10">
        <v>97313</v>
      </c>
      <c r="H664" s="31">
        <f t="shared" si="68"/>
        <v>0</v>
      </c>
      <c r="I664" s="66">
        <f t="shared" si="68"/>
        <v>0</v>
      </c>
      <c r="J664" s="10" t="s">
        <v>16</v>
      </c>
      <c r="K664" s="10">
        <v>2014</v>
      </c>
      <c r="L664" s="50" t="s">
        <v>792</v>
      </c>
      <c r="M664" s="55">
        <v>1</v>
      </c>
      <c r="N664" s="35">
        <v>2</v>
      </c>
      <c r="O664" s="51"/>
      <c r="P664" s="77"/>
    </row>
    <row r="665" spans="1:20" ht="12.75" customHeight="1">
      <c r="A665" s="39">
        <v>652</v>
      </c>
      <c r="B665" s="33">
        <v>114003980</v>
      </c>
      <c r="C665" s="14">
        <v>603</v>
      </c>
      <c r="D665" s="102">
        <v>51420</v>
      </c>
      <c r="E665" s="10">
        <v>63420</v>
      </c>
      <c r="F665" s="102">
        <v>51420</v>
      </c>
      <c r="G665" s="10">
        <v>63420</v>
      </c>
      <c r="H665" s="31">
        <f t="shared" si="68"/>
        <v>0</v>
      </c>
      <c r="I665" s="66">
        <f t="shared" si="68"/>
        <v>0</v>
      </c>
      <c r="J665" s="10" t="s">
        <v>16</v>
      </c>
      <c r="K665" s="10">
        <v>2014</v>
      </c>
      <c r="L665" s="50" t="s">
        <v>793</v>
      </c>
      <c r="M665" s="55">
        <v>1</v>
      </c>
      <c r="N665" s="35">
        <v>2</v>
      </c>
      <c r="O665" s="51"/>
      <c r="P665" s="77"/>
    </row>
    <row r="666" spans="1:20" ht="12.75" customHeight="1">
      <c r="A666" s="39">
        <v>653</v>
      </c>
      <c r="B666" s="33">
        <v>114004305</v>
      </c>
      <c r="C666" s="14">
        <v>604</v>
      </c>
      <c r="D666" s="102">
        <v>19462</v>
      </c>
      <c r="E666" s="10">
        <v>17927</v>
      </c>
      <c r="F666" s="102">
        <v>19191</v>
      </c>
      <c r="G666" s="10">
        <v>17830</v>
      </c>
      <c r="H666" s="31">
        <f t="shared" si="68"/>
        <v>271</v>
      </c>
      <c r="I666" s="66">
        <f t="shared" si="68"/>
        <v>97</v>
      </c>
      <c r="J666" s="10" t="s">
        <v>16</v>
      </c>
      <c r="K666" s="10">
        <v>2013</v>
      </c>
      <c r="L666" s="50" t="s">
        <v>794</v>
      </c>
      <c r="M666" s="55">
        <v>1</v>
      </c>
      <c r="N666" s="35">
        <v>2</v>
      </c>
      <c r="O666" s="51"/>
      <c r="P666" s="77"/>
      <c r="Q666" s="2">
        <v>31</v>
      </c>
      <c r="R666" s="2">
        <f>Q666/2</f>
        <v>15.5</v>
      </c>
      <c r="S666" s="2">
        <f>D666+R666</f>
        <v>19477.5</v>
      </c>
      <c r="T666" s="2">
        <f>E666+R666</f>
        <v>17942.5</v>
      </c>
    </row>
    <row r="667" spans="1:20" ht="12.75" customHeight="1">
      <c r="A667" s="39">
        <v>654</v>
      </c>
      <c r="B667" s="33">
        <v>114008863</v>
      </c>
      <c r="C667" s="14">
        <v>605</v>
      </c>
      <c r="D667" s="102">
        <v>72201</v>
      </c>
      <c r="E667" s="10">
        <v>70948</v>
      </c>
      <c r="F667" s="102">
        <v>70693</v>
      </c>
      <c r="G667" s="10">
        <v>70163</v>
      </c>
      <c r="H667" s="31">
        <f t="shared" si="68"/>
        <v>1508</v>
      </c>
      <c r="I667" s="66">
        <f t="shared" si="68"/>
        <v>785</v>
      </c>
      <c r="J667" s="10" t="s">
        <v>100</v>
      </c>
      <c r="K667" s="10">
        <v>2017</v>
      </c>
      <c r="L667" s="50" t="s">
        <v>795</v>
      </c>
      <c r="M667" s="55">
        <v>1</v>
      </c>
      <c r="N667" s="35">
        <v>2</v>
      </c>
      <c r="O667" s="51"/>
      <c r="P667" s="77"/>
    </row>
    <row r="668" spans="1:20" ht="12.75" customHeight="1">
      <c r="A668" s="39">
        <v>655</v>
      </c>
      <c r="B668" s="46" t="s">
        <v>58</v>
      </c>
      <c r="C668" s="14">
        <v>606</v>
      </c>
      <c r="D668" s="102"/>
      <c r="E668" s="10"/>
      <c r="F668" s="102"/>
      <c r="G668" s="10"/>
      <c r="H668" s="31"/>
      <c r="I668" s="66"/>
      <c r="J668" s="10" t="s">
        <v>59</v>
      </c>
      <c r="K668" s="10"/>
      <c r="L668" s="50"/>
      <c r="M668" s="55">
        <v>1</v>
      </c>
      <c r="N668" s="35">
        <v>1</v>
      </c>
      <c r="O668" s="51"/>
      <c r="P668" s="77"/>
    </row>
    <row r="669" spans="1:20" ht="12.75" customHeight="1">
      <c r="A669" s="39">
        <v>656</v>
      </c>
      <c r="B669" s="33">
        <v>114009046</v>
      </c>
      <c r="C669" s="14" t="s">
        <v>796</v>
      </c>
      <c r="D669" s="102">
        <v>75814</v>
      </c>
      <c r="E669" s="10">
        <v>62710</v>
      </c>
      <c r="F669" s="102">
        <v>73576</v>
      </c>
      <c r="G669" s="10">
        <v>61733</v>
      </c>
      <c r="H669" s="31">
        <f t="shared" ref="H669:I672" si="69">D669-F669</f>
        <v>2238</v>
      </c>
      <c r="I669" s="66">
        <f t="shared" si="69"/>
        <v>977</v>
      </c>
      <c r="J669" s="10" t="s">
        <v>63</v>
      </c>
      <c r="K669" s="10">
        <v>2017</v>
      </c>
      <c r="L669" s="50" t="s">
        <v>797</v>
      </c>
      <c r="M669" s="55">
        <v>1</v>
      </c>
      <c r="N669" s="35">
        <v>1</v>
      </c>
      <c r="O669" s="51"/>
      <c r="P669" s="77"/>
    </row>
    <row r="670" spans="1:20" ht="12.75" customHeight="1">
      <c r="A670" s="39">
        <v>657</v>
      </c>
      <c r="B670" s="33">
        <v>114081010</v>
      </c>
      <c r="C670" s="14" t="s">
        <v>798</v>
      </c>
      <c r="D670" s="102">
        <v>55565</v>
      </c>
      <c r="E670" s="10">
        <v>68504</v>
      </c>
      <c r="F670" s="102">
        <v>54038</v>
      </c>
      <c r="G670" s="10">
        <v>66865</v>
      </c>
      <c r="H670" s="31">
        <f t="shared" si="69"/>
        <v>1527</v>
      </c>
      <c r="I670" s="66">
        <f t="shared" si="69"/>
        <v>1639</v>
      </c>
      <c r="J670" s="10" t="s">
        <v>63</v>
      </c>
      <c r="K670" s="10">
        <v>2018</v>
      </c>
      <c r="L670" s="50" t="s">
        <v>799</v>
      </c>
      <c r="M670" s="55">
        <v>1</v>
      </c>
      <c r="N670" s="35">
        <v>1</v>
      </c>
      <c r="O670" s="51"/>
      <c r="P670" s="77"/>
    </row>
    <row r="671" spans="1:20" ht="12.75" customHeight="1">
      <c r="A671" s="39">
        <v>658</v>
      </c>
      <c r="B671" s="33">
        <v>114007702</v>
      </c>
      <c r="C671" s="14" t="s">
        <v>800</v>
      </c>
      <c r="D671" s="102">
        <v>59627</v>
      </c>
      <c r="E671" s="10">
        <v>53597</v>
      </c>
      <c r="F671" s="102">
        <v>58375</v>
      </c>
      <c r="G671" s="10">
        <v>52743</v>
      </c>
      <c r="H671" s="31">
        <f t="shared" si="69"/>
        <v>1252</v>
      </c>
      <c r="I671" s="66">
        <f t="shared" si="69"/>
        <v>854</v>
      </c>
      <c r="J671" s="10" t="s">
        <v>100</v>
      </c>
      <c r="K671" s="10">
        <v>2016</v>
      </c>
      <c r="L671" s="50" t="s">
        <v>801</v>
      </c>
      <c r="M671" s="55">
        <v>1</v>
      </c>
      <c r="N671" s="35">
        <v>1</v>
      </c>
      <c r="O671" s="51"/>
      <c r="P671" s="77"/>
    </row>
    <row r="672" spans="1:20" ht="12.75" customHeight="1">
      <c r="A672" s="39">
        <v>659</v>
      </c>
      <c r="B672" s="33">
        <v>114007311</v>
      </c>
      <c r="C672" s="14" t="s">
        <v>802</v>
      </c>
      <c r="D672" s="102">
        <v>72363</v>
      </c>
      <c r="E672" s="10">
        <v>70531</v>
      </c>
      <c r="F672" s="102">
        <v>70631</v>
      </c>
      <c r="G672" s="10">
        <v>69695</v>
      </c>
      <c r="H672" s="31">
        <f t="shared" si="69"/>
        <v>1732</v>
      </c>
      <c r="I672" s="66">
        <f t="shared" si="69"/>
        <v>836</v>
      </c>
      <c r="J672" s="10" t="s">
        <v>100</v>
      </c>
      <c r="K672" s="10">
        <v>2016</v>
      </c>
      <c r="L672" s="50" t="s">
        <v>803</v>
      </c>
      <c r="M672" s="55">
        <v>1</v>
      </c>
      <c r="N672" s="35">
        <v>1</v>
      </c>
      <c r="O672" s="51"/>
      <c r="P672" s="77"/>
    </row>
    <row r="673" spans="1:20" ht="12.75" customHeight="1">
      <c r="A673" s="39">
        <v>660</v>
      </c>
      <c r="B673" s="43">
        <v>1190826111</v>
      </c>
      <c r="C673" s="14">
        <v>609</v>
      </c>
      <c r="D673" s="107" t="s">
        <v>41</v>
      </c>
      <c r="E673" s="45" t="s">
        <v>41</v>
      </c>
      <c r="F673" s="107" t="s">
        <v>41</v>
      </c>
      <c r="G673" s="45" t="s">
        <v>41</v>
      </c>
      <c r="H673" s="71" t="s">
        <v>41</v>
      </c>
      <c r="I673" s="72" t="s">
        <v>41</v>
      </c>
      <c r="J673" s="45" t="s">
        <v>81</v>
      </c>
      <c r="K673" s="10">
        <v>2021</v>
      </c>
      <c r="L673" s="75" t="s">
        <v>804</v>
      </c>
      <c r="M673" s="55">
        <v>1</v>
      </c>
      <c r="N673" s="35">
        <v>1</v>
      </c>
      <c r="O673" s="51"/>
      <c r="P673" s="84"/>
    </row>
    <row r="674" spans="1:20" ht="12.75" customHeight="1">
      <c r="A674" s="39">
        <v>661</v>
      </c>
      <c r="B674" s="43">
        <v>9101826111</v>
      </c>
      <c r="C674" s="14">
        <v>610</v>
      </c>
      <c r="D674" s="44" t="s">
        <v>41</v>
      </c>
      <c r="E674" s="45" t="s">
        <v>41</v>
      </c>
      <c r="F674" s="44" t="s">
        <v>41</v>
      </c>
      <c r="G674" s="45" t="s">
        <v>41</v>
      </c>
      <c r="H674" s="71" t="s">
        <v>41</v>
      </c>
      <c r="I674" s="72" t="s">
        <v>41</v>
      </c>
      <c r="J674" s="45" t="s">
        <v>81</v>
      </c>
      <c r="K674" s="10">
        <v>2021</v>
      </c>
      <c r="L674" s="75" t="s">
        <v>805</v>
      </c>
      <c r="M674" s="55">
        <v>1</v>
      </c>
      <c r="N674" s="35">
        <v>1</v>
      </c>
      <c r="O674" s="70" t="s">
        <v>806</v>
      </c>
      <c r="P674" s="84"/>
    </row>
    <row r="675" spans="1:20" ht="14.25" customHeight="1">
      <c r="A675" s="39">
        <v>662</v>
      </c>
      <c r="B675" s="33">
        <v>114009381</v>
      </c>
      <c r="C675" s="14" t="s">
        <v>807</v>
      </c>
      <c r="D675" s="102" t="s">
        <v>24</v>
      </c>
      <c r="E675" s="10" t="s">
        <v>24</v>
      </c>
      <c r="F675" s="102" t="s">
        <v>24</v>
      </c>
      <c r="G675" s="10" t="s">
        <v>24</v>
      </c>
      <c r="H675" s="31" t="s">
        <v>24</v>
      </c>
      <c r="I675" s="66" t="s">
        <v>24</v>
      </c>
      <c r="J675" s="10" t="s">
        <v>63</v>
      </c>
      <c r="K675" s="10">
        <v>2018</v>
      </c>
      <c r="L675" s="50" t="s">
        <v>808</v>
      </c>
      <c r="M675" s="55">
        <v>1</v>
      </c>
      <c r="N675" s="35">
        <v>1</v>
      </c>
      <c r="O675" s="51"/>
      <c r="P675" s="77"/>
    </row>
    <row r="676" spans="1:20" ht="12.75" customHeight="1">
      <c r="A676" s="39">
        <v>663</v>
      </c>
      <c r="B676" s="33">
        <v>114009068</v>
      </c>
      <c r="C676" s="14" t="s">
        <v>809</v>
      </c>
      <c r="D676" s="102">
        <v>55005</v>
      </c>
      <c r="E676" s="10">
        <v>60855</v>
      </c>
      <c r="F676" s="102">
        <v>54567</v>
      </c>
      <c r="G676" s="10">
        <v>60375</v>
      </c>
      <c r="H676" s="31">
        <f t="shared" ref="H676:I681" si="70">D676-F676</f>
        <v>438</v>
      </c>
      <c r="I676" s="66">
        <f t="shared" si="70"/>
        <v>480</v>
      </c>
      <c r="J676" s="10" t="s">
        <v>100</v>
      </c>
      <c r="K676" s="10">
        <v>2017</v>
      </c>
      <c r="L676" s="50" t="s">
        <v>810</v>
      </c>
      <c r="M676" s="55">
        <v>1</v>
      </c>
      <c r="N676" s="35">
        <v>1</v>
      </c>
      <c r="O676" s="51"/>
      <c r="P676" s="77"/>
    </row>
    <row r="677" spans="1:20" ht="12.75" customHeight="1">
      <c r="A677" s="39">
        <v>664</v>
      </c>
      <c r="B677" s="3">
        <v>114006550</v>
      </c>
      <c r="C677" s="14">
        <v>612</v>
      </c>
      <c r="D677" s="40" t="s">
        <v>24</v>
      </c>
      <c r="E677" s="10" t="s">
        <v>24</v>
      </c>
      <c r="F677" s="40" t="s">
        <v>24</v>
      </c>
      <c r="G677" s="10" t="s">
        <v>24</v>
      </c>
      <c r="H677" s="31" t="s">
        <v>24</v>
      </c>
      <c r="I677" s="66" t="s">
        <v>24</v>
      </c>
      <c r="J677" s="10" t="s">
        <v>25</v>
      </c>
      <c r="K677" s="10">
        <v>2024</v>
      </c>
      <c r="L677" s="50" t="s">
        <v>811</v>
      </c>
      <c r="M677" s="55">
        <v>1</v>
      </c>
      <c r="N677" s="35">
        <v>1</v>
      </c>
      <c r="O677" s="51"/>
      <c r="P677" s="77"/>
    </row>
    <row r="678" spans="1:20" ht="12.75" customHeight="1">
      <c r="A678" s="39">
        <v>665</v>
      </c>
      <c r="B678" s="33">
        <v>114080934</v>
      </c>
      <c r="C678" s="14">
        <v>613</v>
      </c>
      <c r="D678" s="102">
        <v>42573</v>
      </c>
      <c r="E678" s="10">
        <v>45219</v>
      </c>
      <c r="F678" s="102">
        <v>42291</v>
      </c>
      <c r="G678" s="10">
        <v>44916</v>
      </c>
      <c r="H678" s="31">
        <f t="shared" si="70"/>
        <v>282</v>
      </c>
      <c r="I678" s="66">
        <f t="shared" si="70"/>
        <v>303</v>
      </c>
      <c r="J678" s="10" t="s">
        <v>100</v>
      </c>
      <c r="K678" s="10">
        <v>2016</v>
      </c>
      <c r="L678" s="50" t="s">
        <v>812</v>
      </c>
      <c r="M678" s="55">
        <v>1</v>
      </c>
      <c r="N678" s="35">
        <v>1</v>
      </c>
      <c r="O678" s="51"/>
      <c r="P678" s="77"/>
    </row>
    <row r="679" spans="1:20" ht="12.75" customHeight="1">
      <c r="A679" s="39">
        <v>666</v>
      </c>
      <c r="B679" s="33">
        <v>114081005</v>
      </c>
      <c r="C679" s="14">
        <v>614</v>
      </c>
      <c r="D679" s="102">
        <v>49789</v>
      </c>
      <c r="E679" s="10">
        <v>50419</v>
      </c>
      <c r="F679" s="102">
        <v>49372</v>
      </c>
      <c r="G679" s="10">
        <v>50264</v>
      </c>
      <c r="H679" s="31">
        <f t="shared" si="70"/>
        <v>417</v>
      </c>
      <c r="I679" s="66">
        <f t="shared" si="70"/>
        <v>155</v>
      </c>
      <c r="J679" s="10" t="s">
        <v>16</v>
      </c>
      <c r="K679" s="10">
        <v>2015</v>
      </c>
      <c r="L679" s="50" t="s">
        <v>813</v>
      </c>
      <c r="M679" s="55">
        <v>1</v>
      </c>
      <c r="N679" s="35">
        <v>2</v>
      </c>
      <c r="O679" s="51"/>
      <c r="P679" s="77"/>
    </row>
    <row r="680" spans="1:20" ht="12.75" customHeight="1">
      <c r="A680" s="39">
        <v>667</v>
      </c>
      <c r="B680" s="3">
        <v>114007899</v>
      </c>
      <c r="C680" s="14">
        <v>615</v>
      </c>
      <c r="D680" s="102">
        <v>31823</v>
      </c>
      <c r="E680" s="10">
        <v>37143</v>
      </c>
      <c r="F680" s="102">
        <v>31636</v>
      </c>
      <c r="G680" s="10">
        <v>36952</v>
      </c>
      <c r="H680" s="31">
        <f t="shared" si="70"/>
        <v>187</v>
      </c>
      <c r="I680" s="66">
        <f t="shared" si="70"/>
        <v>191</v>
      </c>
      <c r="J680" s="10" t="s">
        <v>16</v>
      </c>
      <c r="K680" s="10">
        <v>2017</v>
      </c>
      <c r="L680" s="50" t="s">
        <v>814</v>
      </c>
      <c r="M680" s="55">
        <v>1</v>
      </c>
      <c r="N680" s="35">
        <v>2</v>
      </c>
      <c r="O680" s="51"/>
      <c r="P680" s="77"/>
    </row>
    <row r="681" spans="1:20" ht="12.75" customHeight="1">
      <c r="A681" s="39">
        <v>668</v>
      </c>
      <c r="B681" s="33">
        <v>114007878</v>
      </c>
      <c r="C681" s="14">
        <v>616</v>
      </c>
      <c r="D681" s="102">
        <v>48086</v>
      </c>
      <c r="E681" s="10">
        <v>48225</v>
      </c>
      <c r="F681" s="102">
        <v>46735</v>
      </c>
      <c r="G681" s="10">
        <v>47475</v>
      </c>
      <c r="H681" s="31">
        <f t="shared" si="70"/>
        <v>1351</v>
      </c>
      <c r="I681" s="66">
        <f t="shared" si="70"/>
        <v>750</v>
      </c>
      <c r="J681" s="10" t="s">
        <v>16</v>
      </c>
      <c r="K681" s="10">
        <v>2017</v>
      </c>
      <c r="L681" s="50" t="s">
        <v>815</v>
      </c>
      <c r="M681" s="55">
        <v>1</v>
      </c>
      <c r="N681" s="35">
        <v>2</v>
      </c>
      <c r="O681" s="51"/>
      <c r="P681" s="77"/>
      <c r="Q681" s="2">
        <v>88</v>
      </c>
      <c r="R681" s="2">
        <f>Q681/2</f>
        <v>44</v>
      </c>
      <c r="S681" s="2">
        <f>D681+R681</f>
        <v>48130</v>
      </c>
      <c r="T681" s="2">
        <f>E681+R681</f>
        <v>48269</v>
      </c>
    </row>
    <row r="682" spans="1:20" ht="12.75" customHeight="1">
      <c r="A682" s="39">
        <v>669</v>
      </c>
      <c r="B682" s="46" t="s">
        <v>58</v>
      </c>
      <c r="C682" s="14">
        <v>617</v>
      </c>
      <c r="D682" s="102"/>
      <c r="E682" s="10"/>
      <c r="F682" s="102"/>
      <c r="G682" s="10"/>
      <c r="H682" s="31"/>
      <c r="I682" s="66"/>
      <c r="J682" s="10" t="s">
        <v>59</v>
      </c>
      <c r="K682" s="10"/>
      <c r="L682" s="50"/>
      <c r="M682" s="55">
        <v>1</v>
      </c>
      <c r="N682" s="35">
        <v>2</v>
      </c>
      <c r="O682" s="51"/>
      <c r="P682" s="77"/>
    </row>
    <row r="683" spans="1:20" ht="12.75" customHeight="1">
      <c r="A683" s="39">
        <v>670</v>
      </c>
      <c r="B683" s="33">
        <v>114009039</v>
      </c>
      <c r="C683" s="14">
        <v>618</v>
      </c>
      <c r="D683" s="102">
        <v>17667</v>
      </c>
      <c r="E683" s="10">
        <v>13345</v>
      </c>
      <c r="F683" s="102">
        <v>17311</v>
      </c>
      <c r="G683" s="10">
        <v>13161</v>
      </c>
      <c r="H683" s="31">
        <f>D683-F683</f>
        <v>356</v>
      </c>
      <c r="I683" s="66">
        <f>E683-G683</f>
        <v>184</v>
      </c>
      <c r="J683" s="10" t="s">
        <v>63</v>
      </c>
      <c r="K683" s="10">
        <v>2018</v>
      </c>
      <c r="L683" s="50" t="s">
        <v>816</v>
      </c>
      <c r="M683" s="55">
        <v>1</v>
      </c>
      <c r="N683" s="35">
        <v>2</v>
      </c>
      <c r="O683" s="51"/>
      <c r="P683" s="77"/>
    </row>
    <row r="684" spans="1:20" ht="12.75" customHeight="1">
      <c r="A684" s="39">
        <v>671</v>
      </c>
      <c r="B684" s="46" t="s">
        <v>58</v>
      </c>
      <c r="C684" s="14">
        <v>619</v>
      </c>
      <c r="D684" s="102"/>
      <c r="E684" s="10"/>
      <c r="F684" s="102"/>
      <c r="G684" s="10"/>
      <c r="H684" s="31"/>
      <c r="I684" s="66"/>
      <c r="J684" s="10" t="s">
        <v>59</v>
      </c>
      <c r="K684" s="10"/>
      <c r="L684" s="50"/>
      <c r="M684" s="55">
        <v>1</v>
      </c>
      <c r="N684" s="35">
        <v>2</v>
      </c>
      <c r="O684" s="51"/>
      <c r="P684" s="77"/>
    </row>
    <row r="685" spans="1:20" ht="12.75" customHeight="1">
      <c r="A685" s="39">
        <v>672</v>
      </c>
      <c r="B685" s="33">
        <v>114004673</v>
      </c>
      <c r="C685" s="14">
        <v>620</v>
      </c>
      <c r="D685" s="102">
        <v>27916</v>
      </c>
      <c r="E685" s="10">
        <v>13388</v>
      </c>
      <c r="F685" s="102">
        <v>27317</v>
      </c>
      <c r="G685" s="10">
        <v>13083</v>
      </c>
      <c r="H685" s="31">
        <f>D685-F685</f>
        <v>599</v>
      </c>
      <c r="I685" s="66">
        <f>E685-G685</f>
        <v>305</v>
      </c>
      <c r="J685" s="10" t="s">
        <v>16</v>
      </c>
      <c r="K685" s="10">
        <v>2022</v>
      </c>
      <c r="L685" s="50" t="s">
        <v>817</v>
      </c>
      <c r="M685" s="55">
        <v>1</v>
      </c>
      <c r="N685" s="35">
        <v>2</v>
      </c>
      <c r="O685" s="51"/>
      <c r="P685" s="77"/>
    </row>
    <row r="686" spans="1:20" ht="12.75" customHeight="1">
      <c r="A686" s="39">
        <v>673</v>
      </c>
      <c r="B686" s="46" t="s">
        <v>58</v>
      </c>
      <c r="C686" s="14">
        <v>621</v>
      </c>
      <c r="D686" s="102"/>
      <c r="E686" s="10"/>
      <c r="F686" s="102"/>
      <c r="G686" s="10"/>
      <c r="H686" s="31"/>
      <c r="I686" s="66"/>
      <c r="J686" s="10" t="s">
        <v>59</v>
      </c>
      <c r="K686" s="10"/>
      <c r="L686" s="50"/>
      <c r="M686" s="55">
        <v>1</v>
      </c>
      <c r="N686" s="35">
        <v>2</v>
      </c>
      <c r="O686" s="51"/>
      <c r="P686" s="77"/>
    </row>
    <row r="687" spans="1:20" ht="12.75" customHeight="1">
      <c r="A687" s="39">
        <v>674</v>
      </c>
      <c r="B687" s="33">
        <v>114008536</v>
      </c>
      <c r="C687" s="14">
        <v>622</v>
      </c>
      <c r="D687" s="102" t="s">
        <v>24</v>
      </c>
      <c r="E687" s="10" t="s">
        <v>24</v>
      </c>
      <c r="F687" s="102" t="s">
        <v>24</v>
      </c>
      <c r="G687" s="10" t="s">
        <v>24</v>
      </c>
      <c r="H687" s="31" t="s">
        <v>24</v>
      </c>
      <c r="I687" s="66" t="s">
        <v>24</v>
      </c>
      <c r="J687" s="10" t="s">
        <v>81</v>
      </c>
      <c r="K687" s="10">
        <v>2023</v>
      </c>
      <c r="L687" s="50" t="s">
        <v>818</v>
      </c>
      <c r="M687" s="55">
        <v>1</v>
      </c>
      <c r="N687" s="35">
        <v>2</v>
      </c>
      <c r="O687" s="51"/>
      <c r="P687" s="77"/>
    </row>
    <row r="688" spans="1:20" ht="12.75" customHeight="1">
      <c r="A688" s="39">
        <v>675</v>
      </c>
      <c r="B688" s="46" t="s">
        <v>58</v>
      </c>
      <c r="C688" s="14">
        <v>623</v>
      </c>
      <c r="D688" s="102"/>
      <c r="E688" s="10"/>
      <c r="F688" s="102"/>
      <c r="G688" s="10"/>
      <c r="H688" s="31"/>
      <c r="I688" s="66"/>
      <c r="J688" s="10" t="s">
        <v>59</v>
      </c>
      <c r="K688" s="10"/>
      <c r="L688" s="50"/>
      <c r="M688" s="55">
        <v>1</v>
      </c>
      <c r="N688" s="35">
        <v>2</v>
      </c>
      <c r="O688" s="51"/>
      <c r="P688" s="77"/>
    </row>
    <row r="689" spans="1:16" ht="12.75" customHeight="1">
      <c r="A689" s="39">
        <v>676</v>
      </c>
      <c r="B689" s="89">
        <v>7875196542</v>
      </c>
      <c r="C689" s="14">
        <v>624</v>
      </c>
      <c r="D689" s="44" t="s">
        <v>41</v>
      </c>
      <c r="E689" s="45" t="s">
        <v>41</v>
      </c>
      <c r="F689" s="44" t="s">
        <v>41</v>
      </c>
      <c r="G689" s="45" t="s">
        <v>41</v>
      </c>
      <c r="H689" s="71" t="s">
        <v>41</v>
      </c>
      <c r="I689" s="72" t="s">
        <v>41</v>
      </c>
      <c r="J689" s="45" t="s">
        <v>81</v>
      </c>
      <c r="K689" s="10">
        <v>2021</v>
      </c>
      <c r="L689" s="75" t="s">
        <v>819</v>
      </c>
      <c r="M689" s="55">
        <v>1</v>
      </c>
      <c r="N689" s="35">
        <v>2</v>
      </c>
      <c r="O689" s="70"/>
      <c r="P689" s="84"/>
    </row>
    <row r="690" spans="1:16" ht="12.75" customHeight="1">
      <c r="A690" s="39">
        <v>677</v>
      </c>
      <c r="B690" s="33">
        <v>114081367</v>
      </c>
      <c r="C690" s="14">
        <v>625</v>
      </c>
      <c r="D690" s="40">
        <v>18948</v>
      </c>
      <c r="E690" s="10">
        <v>22717</v>
      </c>
      <c r="F690" s="40">
        <v>15208</v>
      </c>
      <c r="G690" s="10">
        <v>18326</v>
      </c>
      <c r="H690" s="31">
        <f>D690-F690</f>
        <v>3740</v>
      </c>
      <c r="I690" s="66">
        <f>E690-G690</f>
        <v>4391</v>
      </c>
      <c r="J690" s="10" t="s">
        <v>16</v>
      </c>
      <c r="K690" s="10">
        <v>2019</v>
      </c>
      <c r="L690" s="50" t="s">
        <v>820</v>
      </c>
      <c r="M690" s="55">
        <v>1</v>
      </c>
      <c r="N690" s="35">
        <v>2</v>
      </c>
      <c r="O690" s="51"/>
      <c r="P690" s="77"/>
    </row>
    <row r="691" spans="1:16" ht="12.75" customHeight="1">
      <c r="A691" s="39">
        <v>678</v>
      </c>
      <c r="B691" s="33">
        <v>114080661</v>
      </c>
      <c r="C691" s="14">
        <v>626</v>
      </c>
      <c r="D691" s="102">
        <v>76547</v>
      </c>
      <c r="E691" s="10">
        <v>91339</v>
      </c>
      <c r="F691" s="102">
        <v>76181</v>
      </c>
      <c r="G691" s="10">
        <v>90941</v>
      </c>
      <c r="H691" s="31">
        <f>D691-F691</f>
        <v>366</v>
      </c>
      <c r="I691" s="66">
        <f>E691-G691</f>
        <v>398</v>
      </c>
      <c r="J691" s="10" t="s">
        <v>63</v>
      </c>
      <c r="K691" s="10">
        <v>2018</v>
      </c>
      <c r="L691" s="50" t="s">
        <v>821</v>
      </c>
      <c r="M691" s="55">
        <v>1</v>
      </c>
      <c r="N691" s="35">
        <v>1</v>
      </c>
      <c r="O691" s="51"/>
      <c r="P691" s="77"/>
    </row>
    <row r="692" spans="1:16" ht="12.75" customHeight="1">
      <c r="A692" s="39">
        <v>679</v>
      </c>
      <c r="B692" s="33">
        <v>5609559650</v>
      </c>
      <c r="C692" s="14">
        <v>627</v>
      </c>
      <c r="D692" s="44" t="s">
        <v>41</v>
      </c>
      <c r="E692" s="45" t="s">
        <v>41</v>
      </c>
      <c r="F692" s="44" t="s">
        <v>41</v>
      </c>
      <c r="G692" s="45" t="s">
        <v>41</v>
      </c>
      <c r="H692" s="71" t="s">
        <v>41</v>
      </c>
      <c r="I692" s="72" t="s">
        <v>41</v>
      </c>
      <c r="J692" s="45" t="s">
        <v>81</v>
      </c>
      <c r="K692" s="10">
        <v>2021</v>
      </c>
      <c r="L692" s="75" t="s">
        <v>822</v>
      </c>
      <c r="M692" s="55">
        <v>1</v>
      </c>
      <c r="N692" s="35">
        <v>1</v>
      </c>
      <c r="O692" s="70"/>
      <c r="P692" s="84"/>
    </row>
    <row r="693" spans="1:16" ht="12.75" customHeight="1">
      <c r="A693" s="39">
        <v>680</v>
      </c>
      <c r="B693" s="33">
        <v>114011113</v>
      </c>
      <c r="C693" s="14" t="s">
        <v>823</v>
      </c>
      <c r="D693" s="102" t="s">
        <v>24</v>
      </c>
      <c r="E693" s="10" t="s">
        <v>24</v>
      </c>
      <c r="F693" s="102" t="s">
        <v>24</v>
      </c>
      <c r="G693" s="10" t="s">
        <v>24</v>
      </c>
      <c r="H693" s="31" t="s">
        <v>24</v>
      </c>
      <c r="I693" s="66" t="s">
        <v>24</v>
      </c>
      <c r="J693" s="10" t="s">
        <v>16</v>
      </c>
      <c r="K693" s="10">
        <v>2015</v>
      </c>
      <c r="L693" s="50" t="s">
        <v>824</v>
      </c>
      <c r="M693" s="55">
        <v>1</v>
      </c>
      <c r="N693" s="35">
        <v>1</v>
      </c>
      <c r="O693" s="51"/>
      <c r="P693" s="77"/>
    </row>
    <row r="694" spans="1:16" ht="12.75" customHeight="1">
      <c r="A694" s="39">
        <v>681</v>
      </c>
      <c r="B694" s="33">
        <v>114009263</v>
      </c>
      <c r="C694" s="14" t="s">
        <v>825</v>
      </c>
      <c r="D694" s="102" t="s">
        <v>24</v>
      </c>
      <c r="E694" s="10" t="s">
        <v>24</v>
      </c>
      <c r="F694" s="102" t="s">
        <v>24</v>
      </c>
      <c r="G694" s="10" t="s">
        <v>24</v>
      </c>
      <c r="H694" s="31" t="s">
        <v>24</v>
      </c>
      <c r="I694" s="66" t="s">
        <v>24</v>
      </c>
      <c r="J694" s="10" t="s">
        <v>63</v>
      </c>
      <c r="K694" s="10">
        <v>2018</v>
      </c>
      <c r="L694" s="50" t="s">
        <v>826</v>
      </c>
      <c r="M694" s="55">
        <v>1</v>
      </c>
      <c r="N694" s="35">
        <v>1</v>
      </c>
      <c r="O694" s="51"/>
      <c r="P694" s="77"/>
    </row>
    <row r="695" spans="1:16" ht="12.75" customHeight="1">
      <c r="A695" s="39">
        <v>682</v>
      </c>
      <c r="B695" s="43">
        <v>912492611</v>
      </c>
      <c r="C695" s="14">
        <v>629</v>
      </c>
      <c r="D695" s="44" t="s">
        <v>41</v>
      </c>
      <c r="E695" s="45" t="s">
        <v>41</v>
      </c>
      <c r="F695" s="44" t="s">
        <v>41</v>
      </c>
      <c r="G695" s="45" t="s">
        <v>41</v>
      </c>
      <c r="H695" s="71" t="s">
        <v>41</v>
      </c>
      <c r="I695" s="72" t="s">
        <v>41</v>
      </c>
      <c r="J695" s="45" t="s">
        <v>81</v>
      </c>
      <c r="K695" s="10">
        <v>2021</v>
      </c>
      <c r="L695" s="75" t="s">
        <v>827</v>
      </c>
      <c r="M695" s="55">
        <v>1</v>
      </c>
      <c r="N695" s="35">
        <v>1</v>
      </c>
      <c r="O695" s="51"/>
      <c r="P695" s="84"/>
    </row>
    <row r="696" spans="1:16" ht="12.75" customHeight="1">
      <c r="A696" s="39">
        <v>683</v>
      </c>
      <c r="B696" s="33">
        <v>114010503</v>
      </c>
      <c r="C696" s="14">
        <v>630</v>
      </c>
      <c r="D696" s="102">
        <v>8677</v>
      </c>
      <c r="E696" s="10">
        <v>10100</v>
      </c>
      <c r="F696" s="102">
        <v>6041</v>
      </c>
      <c r="G696" s="10">
        <v>7158</v>
      </c>
      <c r="H696" s="31">
        <f t="shared" ref="H696:I702" si="71">D696-F696</f>
        <v>2636</v>
      </c>
      <c r="I696" s="66">
        <f t="shared" si="71"/>
        <v>2942</v>
      </c>
      <c r="J696" s="10" t="s">
        <v>68</v>
      </c>
      <c r="K696" s="10">
        <v>2017</v>
      </c>
      <c r="L696" s="50" t="s">
        <v>828</v>
      </c>
      <c r="M696" s="55">
        <v>1</v>
      </c>
      <c r="N696" s="35">
        <v>1</v>
      </c>
      <c r="O696" s="51"/>
      <c r="P696" s="77"/>
    </row>
    <row r="697" spans="1:16" ht="12.75" customHeight="1">
      <c r="A697" s="39">
        <v>684</v>
      </c>
      <c r="B697" s="33">
        <v>114010408</v>
      </c>
      <c r="C697" s="14" t="s">
        <v>829</v>
      </c>
      <c r="D697" s="102">
        <v>35207</v>
      </c>
      <c r="E697" s="10">
        <v>40986</v>
      </c>
      <c r="F697" s="102">
        <v>35064</v>
      </c>
      <c r="G697" s="10">
        <v>40820</v>
      </c>
      <c r="H697" s="31">
        <f t="shared" si="71"/>
        <v>143</v>
      </c>
      <c r="I697" s="66">
        <f t="shared" si="71"/>
        <v>166</v>
      </c>
      <c r="J697" s="10" t="s">
        <v>63</v>
      </c>
      <c r="K697" s="10">
        <v>2018</v>
      </c>
      <c r="L697" s="50" t="s">
        <v>830</v>
      </c>
      <c r="M697" s="55">
        <v>1</v>
      </c>
      <c r="N697" s="35">
        <v>1</v>
      </c>
      <c r="O697" s="51"/>
      <c r="P697" s="77"/>
    </row>
    <row r="698" spans="1:16" ht="12.75" customHeight="1">
      <c r="A698" s="39">
        <v>685</v>
      </c>
      <c r="B698" s="33">
        <v>114080899</v>
      </c>
      <c r="C698" s="14" t="s">
        <v>831</v>
      </c>
      <c r="D698" s="102">
        <v>52311</v>
      </c>
      <c r="E698" s="10">
        <v>39102</v>
      </c>
      <c r="F698" s="102">
        <v>50895</v>
      </c>
      <c r="G698" s="10">
        <v>38555</v>
      </c>
      <c r="H698" s="31">
        <f t="shared" si="71"/>
        <v>1416</v>
      </c>
      <c r="I698" s="66">
        <f t="shared" si="71"/>
        <v>547</v>
      </c>
      <c r="J698" s="10" t="s">
        <v>63</v>
      </c>
      <c r="K698" s="10">
        <v>2019</v>
      </c>
      <c r="L698" s="50" t="s">
        <v>832</v>
      </c>
      <c r="M698" s="55">
        <v>1</v>
      </c>
      <c r="N698" s="35">
        <v>1</v>
      </c>
      <c r="O698" s="51"/>
      <c r="P698" s="77"/>
    </row>
    <row r="699" spans="1:16" ht="12.75" customHeight="1">
      <c r="A699" s="39">
        <v>686</v>
      </c>
      <c r="B699" s="42" t="s">
        <v>833</v>
      </c>
      <c r="C699" s="14" t="s">
        <v>834</v>
      </c>
      <c r="D699" s="102">
        <v>27774</v>
      </c>
      <c r="E699" s="10">
        <v>34136</v>
      </c>
      <c r="F699" s="102">
        <v>26285</v>
      </c>
      <c r="G699" s="10">
        <v>32449</v>
      </c>
      <c r="H699" s="31">
        <f t="shared" si="71"/>
        <v>1489</v>
      </c>
      <c r="I699" s="66">
        <f t="shared" si="71"/>
        <v>1687</v>
      </c>
      <c r="J699" s="10" t="s">
        <v>100</v>
      </c>
      <c r="K699" s="10">
        <v>2017</v>
      </c>
      <c r="L699" s="50" t="s">
        <v>835</v>
      </c>
      <c r="M699" s="55">
        <v>1</v>
      </c>
      <c r="N699" s="35">
        <v>1</v>
      </c>
      <c r="O699" s="70"/>
      <c r="P699" s="84"/>
    </row>
    <row r="700" spans="1:16" ht="12.75" customHeight="1">
      <c r="A700" s="39">
        <v>687</v>
      </c>
      <c r="B700" s="33">
        <v>114010069</v>
      </c>
      <c r="C700" s="14" t="s">
        <v>836</v>
      </c>
      <c r="D700" s="102">
        <v>153297</v>
      </c>
      <c r="E700" s="10">
        <v>188196</v>
      </c>
      <c r="F700" s="102">
        <v>150637</v>
      </c>
      <c r="G700" s="10">
        <v>186486</v>
      </c>
      <c r="H700" s="31">
        <f t="shared" si="71"/>
        <v>2660</v>
      </c>
      <c r="I700" s="66">
        <f t="shared" si="71"/>
        <v>1710</v>
      </c>
      <c r="J700" s="10" t="s">
        <v>100</v>
      </c>
      <c r="K700" s="10">
        <v>2017</v>
      </c>
      <c r="L700" s="50" t="s">
        <v>837</v>
      </c>
      <c r="M700" s="55">
        <v>1</v>
      </c>
      <c r="N700" s="35">
        <v>1</v>
      </c>
      <c r="O700" s="51"/>
      <c r="P700" s="77"/>
    </row>
    <row r="701" spans="1:16" ht="12.75" customHeight="1">
      <c r="A701" s="39">
        <v>688</v>
      </c>
      <c r="B701" s="33">
        <v>6968997883</v>
      </c>
      <c r="C701" s="14">
        <v>633</v>
      </c>
      <c r="D701" s="102">
        <v>48631</v>
      </c>
      <c r="E701" s="10">
        <v>55222</v>
      </c>
      <c r="F701" s="102">
        <v>48162</v>
      </c>
      <c r="G701" s="10">
        <v>55047</v>
      </c>
      <c r="H701" s="31">
        <f t="shared" si="71"/>
        <v>469</v>
      </c>
      <c r="I701" s="66">
        <f t="shared" si="71"/>
        <v>175</v>
      </c>
      <c r="J701" s="10" t="s">
        <v>44</v>
      </c>
      <c r="K701" s="10">
        <v>2019</v>
      </c>
      <c r="L701" s="50" t="s">
        <v>838</v>
      </c>
      <c r="M701" s="55">
        <v>1</v>
      </c>
      <c r="N701" s="35">
        <v>1</v>
      </c>
      <c r="O701" s="70" t="s">
        <v>189</v>
      </c>
      <c r="P701" s="84"/>
    </row>
    <row r="702" spans="1:16" ht="12.75" customHeight="1">
      <c r="A702" s="39">
        <v>689</v>
      </c>
      <c r="B702" s="33">
        <v>114007657</v>
      </c>
      <c r="C702" s="14">
        <v>634</v>
      </c>
      <c r="D702" s="102">
        <v>3771</v>
      </c>
      <c r="E702" s="10">
        <v>4732</v>
      </c>
      <c r="F702" s="102">
        <v>3771</v>
      </c>
      <c r="G702" s="10">
        <v>4732</v>
      </c>
      <c r="H702" s="31">
        <f t="shared" si="71"/>
        <v>0</v>
      </c>
      <c r="I702" s="66">
        <f t="shared" si="71"/>
        <v>0</v>
      </c>
      <c r="J702" s="10" t="s">
        <v>16</v>
      </c>
      <c r="K702" s="10">
        <v>2015</v>
      </c>
      <c r="L702" s="50" t="s">
        <v>839</v>
      </c>
      <c r="M702" s="55">
        <v>1</v>
      </c>
      <c r="N702" s="35">
        <v>2</v>
      </c>
      <c r="O702" s="51"/>
      <c r="P702" s="77"/>
    </row>
    <row r="703" spans="1:16" ht="12.75" customHeight="1">
      <c r="A703" s="39">
        <v>690</v>
      </c>
      <c r="B703" s="48">
        <v>1129806548</v>
      </c>
      <c r="C703" s="14">
        <v>635</v>
      </c>
      <c r="D703" s="44" t="s">
        <v>24</v>
      </c>
      <c r="E703" s="45" t="s">
        <v>24</v>
      </c>
      <c r="F703" s="44" t="s">
        <v>24</v>
      </c>
      <c r="G703" s="45" t="s">
        <v>24</v>
      </c>
      <c r="H703" s="71" t="s">
        <v>24</v>
      </c>
      <c r="I703" s="72" t="s">
        <v>24</v>
      </c>
      <c r="J703" s="75" t="s">
        <v>338</v>
      </c>
      <c r="K703" s="10">
        <v>20198</v>
      </c>
      <c r="L703" s="75" t="s">
        <v>840</v>
      </c>
      <c r="M703" s="55">
        <v>1</v>
      </c>
      <c r="N703" s="35">
        <v>2</v>
      </c>
      <c r="O703" s="70"/>
      <c r="P703" s="84"/>
    </row>
    <row r="704" spans="1:16" ht="12.75" customHeight="1">
      <c r="A704" s="39">
        <v>691</v>
      </c>
      <c r="B704" s="33">
        <v>114005953</v>
      </c>
      <c r="C704" s="14">
        <v>636</v>
      </c>
      <c r="D704" s="102">
        <v>24572</v>
      </c>
      <c r="E704" s="10">
        <v>30666</v>
      </c>
      <c r="F704" s="102">
        <v>24251</v>
      </c>
      <c r="G704" s="10">
        <v>30291</v>
      </c>
      <c r="H704" s="31">
        <f t="shared" ref="H704:I708" si="72">D704-F704</f>
        <v>321</v>
      </c>
      <c r="I704" s="66">
        <f t="shared" si="72"/>
        <v>375</v>
      </c>
      <c r="J704" s="10" t="s">
        <v>16</v>
      </c>
      <c r="K704" s="10">
        <v>2015</v>
      </c>
      <c r="L704" s="50" t="s">
        <v>841</v>
      </c>
      <c r="M704" s="55">
        <v>1</v>
      </c>
      <c r="N704" s="35">
        <v>2</v>
      </c>
      <c r="O704" s="51"/>
      <c r="P704" s="77"/>
    </row>
    <row r="705" spans="1:20" ht="12.75" customHeight="1">
      <c r="A705" s="39">
        <v>692</v>
      </c>
      <c r="B705" s="33">
        <v>114006311</v>
      </c>
      <c r="C705" s="14" t="s">
        <v>842</v>
      </c>
      <c r="D705" s="102">
        <v>34943</v>
      </c>
      <c r="E705" s="10">
        <v>31881</v>
      </c>
      <c r="F705" s="102">
        <v>34467</v>
      </c>
      <c r="G705" s="10">
        <v>31705</v>
      </c>
      <c r="H705" s="31">
        <f t="shared" si="72"/>
        <v>476</v>
      </c>
      <c r="I705" s="66">
        <f t="shared" si="72"/>
        <v>176</v>
      </c>
      <c r="J705" s="10" t="s">
        <v>100</v>
      </c>
      <c r="K705" s="10">
        <v>2015</v>
      </c>
      <c r="L705" s="50" t="s">
        <v>843</v>
      </c>
      <c r="M705" s="55">
        <v>1</v>
      </c>
      <c r="N705" s="35">
        <v>2</v>
      </c>
      <c r="O705" s="51"/>
      <c r="P705" s="77"/>
    </row>
    <row r="706" spans="1:20" ht="12.75" customHeight="1">
      <c r="A706" s="39">
        <v>693</v>
      </c>
      <c r="B706" s="33">
        <v>114011083</v>
      </c>
      <c r="C706" s="14" t="s">
        <v>844</v>
      </c>
      <c r="D706" s="102">
        <v>37012</v>
      </c>
      <c r="E706" s="10">
        <v>37542</v>
      </c>
      <c r="F706" s="102">
        <v>36737</v>
      </c>
      <c r="G706" s="10">
        <v>37465</v>
      </c>
      <c r="H706" s="31">
        <f t="shared" si="72"/>
        <v>275</v>
      </c>
      <c r="I706" s="66">
        <f t="shared" si="72"/>
        <v>77</v>
      </c>
      <c r="J706" s="10" t="s">
        <v>100</v>
      </c>
      <c r="K706" s="10">
        <v>2015</v>
      </c>
      <c r="L706" s="50" t="s">
        <v>845</v>
      </c>
      <c r="M706" s="55">
        <v>1</v>
      </c>
      <c r="N706" s="35">
        <v>2</v>
      </c>
      <c r="O706" s="51"/>
      <c r="P706" s="77"/>
    </row>
    <row r="707" spans="1:20" ht="12.75" customHeight="1">
      <c r="A707" s="39">
        <v>694</v>
      </c>
      <c r="B707" s="46" t="s">
        <v>33</v>
      </c>
      <c r="C707" s="14" t="s">
        <v>846</v>
      </c>
      <c r="D707" s="107" t="s">
        <v>41</v>
      </c>
      <c r="E707" s="45" t="s">
        <v>41</v>
      </c>
      <c r="F707" s="107" t="s">
        <v>41</v>
      </c>
      <c r="G707" s="45" t="s">
        <v>41</v>
      </c>
      <c r="H707" s="71" t="s">
        <v>41</v>
      </c>
      <c r="I707" s="72" t="s">
        <v>41</v>
      </c>
      <c r="J707" s="45" t="s">
        <v>81</v>
      </c>
      <c r="K707" s="10">
        <v>2021</v>
      </c>
      <c r="L707" s="75" t="s">
        <v>847</v>
      </c>
      <c r="M707" s="55">
        <v>1</v>
      </c>
      <c r="N707" s="35">
        <v>2</v>
      </c>
      <c r="O707" s="51"/>
      <c r="P707" s="84"/>
    </row>
    <row r="708" spans="1:20" ht="12.75" customHeight="1">
      <c r="A708" s="39">
        <v>695</v>
      </c>
      <c r="B708" s="43">
        <v>5885245904</v>
      </c>
      <c r="C708" s="14" t="s">
        <v>848</v>
      </c>
      <c r="D708" s="102">
        <v>34367</v>
      </c>
      <c r="E708" s="10">
        <v>62873</v>
      </c>
      <c r="F708" s="102">
        <v>33624</v>
      </c>
      <c r="G708" s="10">
        <v>62048</v>
      </c>
      <c r="H708" s="31">
        <f t="shared" si="72"/>
        <v>743</v>
      </c>
      <c r="I708" s="66">
        <f t="shared" si="72"/>
        <v>825</v>
      </c>
      <c r="J708" s="10" t="s">
        <v>100</v>
      </c>
      <c r="K708" s="10">
        <v>2017</v>
      </c>
      <c r="L708" s="50" t="s">
        <v>849</v>
      </c>
      <c r="M708" s="55">
        <v>1</v>
      </c>
      <c r="N708" s="35">
        <v>2</v>
      </c>
      <c r="O708" s="51"/>
      <c r="P708" s="77"/>
    </row>
    <row r="709" spans="1:20" ht="12.75" customHeight="1">
      <c r="A709" s="39">
        <v>696</v>
      </c>
      <c r="B709" s="46" t="s">
        <v>58</v>
      </c>
      <c r="C709" s="14">
        <v>639</v>
      </c>
      <c r="D709" s="102"/>
      <c r="E709" s="10"/>
      <c r="F709" s="102"/>
      <c r="G709" s="10"/>
      <c r="H709" s="31"/>
      <c r="I709" s="66"/>
      <c r="J709" s="10" t="s">
        <v>59</v>
      </c>
      <c r="K709" s="10"/>
      <c r="L709" s="50"/>
      <c r="M709" s="55">
        <v>1</v>
      </c>
      <c r="N709" s="35">
        <v>2</v>
      </c>
      <c r="O709" s="51"/>
      <c r="P709" s="77"/>
    </row>
    <row r="710" spans="1:20" ht="12.75" customHeight="1">
      <c r="A710" s="39">
        <v>697</v>
      </c>
      <c r="B710" s="33">
        <v>114007886</v>
      </c>
      <c r="C710" s="14">
        <v>640</v>
      </c>
      <c r="D710" s="102">
        <v>89598</v>
      </c>
      <c r="E710" s="10">
        <v>102311</v>
      </c>
      <c r="F710" s="102">
        <v>89192</v>
      </c>
      <c r="G710" s="10">
        <v>101795</v>
      </c>
      <c r="H710" s="31">
        <f>D710-F710</f>
        <v>406</v>
      </c>
      <c r="I710" s="66">
        <f>E710-G710</f>
        <v>516</v>
      </c>
      <c r="J710" s="10" t="s">
        <v>16</v>
      </c>
      <c r="K710" s="10">
        <v>2014</v>
      </c>
      <c r="L710" s="50" t="s">
        <v>850</v>
      </c>
      <c r="M710" s="55">
        <v>1</v>
      </c>
      <c r="N710" s="35">
        <v>2</v>
      </c>
      <c r="O710" s="51"/>
      <c r="P710" s="77"/>
    </row>
    <row r="711" spans="1:20" ht="12.75" customHeight="1">
      <c r="A711" s="39">
        <v>698</v>
      </c>
      <c r="B711" s="46" t="s">
        <v>58</v>
      </c>
      <c r="C711" s="14">
        <v>641</v>
      </c>
      <c r="D711" s="102"/>
      <c r="E711" s="10"/>
      <c r="F711" s="102"/>
      <c r="G711" s="10"/>
      <c r="H711" s="31"/>
      <c r="I711" s="66"/>
      <c r="J711" s="10" t="s">
        <v>59</v>
      </c>
      <c r="K711" s="10"/>
      <c r="L711" s="50"/>
      <c r="M711" s="55">
        <v>1</v>
      </c>
      <c r="N711" s="35">
        <v>2</v>
      </c>
      <c r="O711" s="51"/>
      <c r="P711" s="77"/>
    </row>
    <row r="712" spans="1:20" ht="12.75" customHeight="1">
      <c r="A712" s="39">
        <v>699</v>
      </c>
      <c r="B712" s="3">
        <v>114012314</v>
      </c>
      <c r="C712" s="14">
        <v>642</v>
      </c>
      <c r="D712" s="102">
        <v>91106</v>
      </c>
      <c r="E712" s="10">
        <v>109673</v>
      </c>
      <c r="F712" s="102">
        <v>90637</v>
      </c>
      <c r="G712" s="10">
        <v>109253</v>
      </c>
      <c r="H712" s="31">
        <f>D712-F712</f>
        <v>469</v>
      </c>
      <c r="I712" s="66">
        <f>E712-G712</f>
        <v>420</v>
      </c>
      <c r="J712" s="10" t="s">
        <v>63</v>
      </c>
      <c r="K712" s="10">
        <v>2018</v>
      </c>
      <c r="L712" s="50" t="s">
        <v>851</v>
      </c>
      <c r="M712" s="55">
        <v>1</v>
      </c>
      <c r="N712" s="35">
        <v>2</v>
      </c>
      <c r="O712" s="51"/>
      <c r="P712" s="77"/>
    </row>
    <row r="713" spans="1:20" ht="12.75" customHeight="1">
      <c r="A713" s="39">
        <v>700</v>
      </c>
      <c r="B713" s="43">
        <v>5972467100</v>
      </c>
      <c r="C713" s="14">
        <v>643</v>
      </c>
      <c r="D713" s="44" t="s">
        <v>41</v>
      </c>
      <c r="E713" s="45" t="s">
        <v>41</v>
      </c>
      <c r="F713" s="44" t="s">
        <v>41</v>
      </c>
      <c r="G713" s="45" t="s">
        <v>41</v>
      </c>
      <c r="H713" s="71" t="s">
        <v>41</v>
      </c>
      <c r="I713" s="72" t="s">
        <v>41</v>
      </c>
      <c r="J713" s="45" t="s">
        <v>81</v>
      </c>
      <c r="K713" s="10">
        <v>2021</v>
      </c>
      <c r="L713" s="75" t="s">
        <v>852</v>
      </c>
      <c r="M713" s="55">
        <v>1</v>
      </c>
      <c r="N713" s="35">
        <v>2</v>
      </c>
      <c r="O713" s="70" t="s">
        <v>225</v>
      </c>
      <c r="P713" s="84"/>
    </row>
    <row r="714" spans="1:20" ht="12.75" customHeight="1">
      <c r="A714" s="39">
        <v>701</v>
      </c>
      <c r="B714" s="105" t="s">
        <v>58</v>
      </c>
      <c r="C714" s="14">
        <v>644</v>
      </c>
      <c r="D714" s="102"/>
      <c r="E714" s="10"/>
      <c r="F714" s="102"/>
      <c r="G714" s="10"/>
      <c r="H714" s="31"/>
      <c r="I714" s="66"/>
      <c r="J714" s="10" t="s">
        <v>59</v>
      </c>
      <c r="K714" s="10"/>
      <c r="L714" s="50"/>
      <c r="M714" s="55">
        <v>1</v>
      </c>
      <c r="N714" s="35">
        <v>2</v>
      </c>
      <c r="O714" s="51"/>
      <c r="P714" s="77"/>
    </row>
    <row r="715" spans="1:20" ht="12.75" customHeight="1">
      <c r="A715" s="39">
        <v>702</v>
      </c>
      <c r="B715" s="3">
        <v>114003550</v>
      </c>
      <c r="C715" s="14">
        <v>645</v>
      </c>
      <c r="D715" s="102">
        <v>71299</v>
      </c>
      <c r="E715" s="10">
        <v>74613</v>
      </c>
      <c r="F715" s="102">
        <v>71269</v>
      </c>
      <c r="G715" s="10">
        <v>74583</v>
      </c>
      <c r="H715" s="67">
        <f t="shared" ref="H715:I721" si="73">D715-F715</f>
        <v>30</v>
      </c>
      <c r="I715" s="68">
        <f t="shared" si="73"/>
        <v>30</v>
      </c>
      <c r="J715" s="69" t="s">
        <v>16</v>
      </c>
      <c r="K715" s="10">
        <v>2013</v>
      </c>
      <c r="L715" s="50" t="s">
        <v>853</v>
      </c>
      <c r="M715" s="55">
        <v>1</v>
      </c>
      <c r="N715" s="35">
        <v>2</v>
      </c>
      <c r="O715" s="51" t="s">
        <v>142</v>
      </c>
      <c r="P715" s="77"/>
      <c r="Q715" s="2">
        <v>3018</v>
      </c>
      <c r="R715" s="2">
        <f>Q715/2</f>
        <v>1509</v>
      </c>
      <c r="S715" s="2">
        <f>D715+R715</f>
        <v>72808</v>
      </c>
      <c r="T715" s="2">
        <f>E715+R715</f>
        <v>76122</v>
      </c>
    </row>
    <row r="716" spans="1:20" ht="12.75" customHeight="1">
      <c r="A716" s="39">
        <v>703</v>
      </c>
      <c r="B716" s="33">
        <v>114008223</v>
      </c>
      <c r="C716" s="14">
        <v>646</v>
      </c>
      <c r="D716" s="102">
        <v>33817</v>
      </c>
      <c r="E716" s="10">
        <v>37307</v>
      </c>
      <c r="F716" s="102">
        <v>33447</v>
      </c>
      <c r="G716" s="10">
        <v>36959</v>
      </c>
      <c r="H716" s="31">
        <f t="shared" si="73"/>
        <v>370</v>
      </c>
      <c r="I716" s="66">
        <f t="shared" si="73"/>
        <v>348</v>
      </c>
      <c r="J716" s="10" t="s">
        <v>100</v>
      </c>
      <c r="K716" s="10">
        <v>2017</v>
      </c>
      <c r="L716" s="50" t="s">
        <v>854</v>
      </c>
      <c r="M716" s="55">
        <v>1</v>
      </c>
      <c r="N716" s="35">
        <v>2</v>
      </c>
      <c r="O716" s="51"/>
      <c r="P716" s="77"/>
    </row>
    <row r="717" spans="1:20" ht="12.75" customHeight="1">
      <c r="A717" s="39">
        <v>704</v>
      </c>
      <c r="B717" s="33">
        <v>114950208</v>
      </c>
      <c r="C717" s="14">
        <v>647</v>
      </c>
      <c r="D717" s="102">
        <v>20682</v>
      </c>
      <c r="E717" s="10">
        <v>25353</v>
      </c>
      <c r="F717" s="102">
        <v>20415</v>
      </c>
      <c r="G717" s="10">
        <v>25092</v>
      </c>
      <c r="H717" s="31">
        <f t="shared" si="73"/>
        <v>267</v>
      </c>
      <c r="I717" s="66">
        <f t="shared" si="73"/>
        <v>261</v>
      </c>
      <c r="J717" s="10" t="s">
        <v>63</v>
      </c>
      <c r="K717" s="10">
        <v>2018</v>
      </c>
      <c r="L717" s="50" t="s">
        <v>855</v>
      </c>
      <c r="M717" s="55">
        <v>1</v>
      </c>
      <c r="N717" s="35">
        <v>2</v>
      </c>
      <c r="O717" s="51"/>
      <c r="P717" s="77"/>
    </row>
    <row r="718" spans="1:20" ht="12.75" customHeight="1">
      <c r="A718" s="39">
        <v>705</v>
      </c>
      <c r="B718" s="33">
        <v>114006247</v>
      </c>
      <c r="C718" s="14">
        <v>648</v>
      </c>
      <c r="D718" s="110">
        <v>11774</v>
      </c>
      <c r="E718" s="111">
        <v>13317</v>
      </c>
      <c r="F718" s="110">
        <v>9365</v>
      </c>
      <c r="G718" s="111">
        <v>10652</v>
      </c>
      <c r="H718" s="31">
        <f t="shared" si="73"/>
        <v>2409</v>
      </c>
      <c r="I718" s="66">
        <f t="shared" si="73"/>
        <v>2665</v>
      </c>
      <c r="J718" s="10" t="s">
        <v>16</v>
      </c>
      <c r="K718" s="10">
        <v>2016</v>
      </c>
      <c r="L718" s="50" t="s">
        <v>856</v>
      </c>
      <c r="M718" s="55">
        <v>1</v>
      </c>
      <c r="N718" s="35">
        <v>2</v>
      </c>
      <c r="O718" s="51"/>
      <c r="P718" s="77"/>
    </row>
    <row r="719" spans="1:20" ht="12.75" customHeight="1">
      <c r="A719" s="39">
        <v>706</v>
      </c>
      <c r="B719" s="33">
        <v>114009397</v>
      </c>
      <c r="C719" s="14">
        <v>649</v>
      </c>
      <c r="D719" s="102">
        <v>94750</v>
      </c>
      <c r="E719" s="10">
        <v>80764</v>
      </c>
      <c r="F719" s="102">
        <v>91877</v>
      </c>
      <c r="G719" s="10">
        <v>79526</v>
      </c>
      <c r="H719" s="31">
        <f t="shared" si="73"/>
        <v>2873</v>
      </c>
      <c r="I719" s="66">
        <f t="shared" si="73"/>
        <v>1238</v>
      </c>
      <c r="J719" s="10" t="s">
        <v>63</v>
      </c>
      <c r="K719" s="10">
        <v>2018</v>
      </c>
      <c r="L719" s="50" t="s">
        <v>857</v>
      </c>
      <c r="M719" s="55">
        <v>1</v>
      </c>
      <c r="N719" s="35">
        <v>2</v>
      </c>
      <c r="O719" s="51"/>
      <c r="P719" s="77"/>
    </row>
    <row r="720" spans="1:20" ht="12.75" customHeight="1">
      <c r="A720" s="39">
        <v>707</v>
      </c>
      <c r="B720" s="33">
        <v>8503639787</v>
      </c>
      <c r="C720" s="14" t="s">
        <v>858</v>
      </c>
      <c r="D720" s="102">
        <v>83418</v>
      </c>
      <c r="E720" s="10">
        <v>127045</v>
      </c>
      <c r="F720" s="102">
        <v>81686</v>
      </c>
      <c r="G720" s="10">
        <v>125044</v>
      </c>
      <c r="H720" s="31">
        <f t="shared" si="73"/>
        <v>1732</v>
      </c>
      <c r="I720" s="66">
        <f t="shared" si="73"/>
        <v>2001</v>
      </c>
      <c r="J720" s="10" t="s">
        <v>100</v>
      </c>
      <c r="K720" s="10">
        <v>2017</v>
      </c>
      <c r="L720" s="50" t="s">
        <v>859</v>
      </c>
      <c r="M720" s="55">
        <v>1</v>
      </c>
      <c r="N720" s="35">
        <v>1</v>
      </c>
      <c r="O720" s="51"/>
      <c r="P720" s="77"/>
    </row>
    <row r="721" spans="1:19" ht="12.75" customHeight="1">
      <c r="A721" s="39">
        <v>708</v>
      </c>
      <c r="B721" s="33">
        <v>5699959969</v>
      </c>
      <c r="C721" s="14" t="s">
        <v>860</v>
      </c>
      <c r="D721" s="102">
        <v>137697</v>
      </c>
      <c r="E721" s="10">
        <v>0</v>
      </c>
      <c r="F721" s="102">
        <v>134815</v>
      </c>
      <c r="G721" s="10">
        <v>0</v>
      </c>
      <c r="H721" s="31">
        <f t="shared" si="73"/>
        <v>2882</v>
      </c>
      <c r="I721" s="66">
        <f t="shared" si="73"/>
        <v>0</v>
      </c>
      <c r="J721" s="10" t="s">
        <v>100</v>
      </c>
      <c r="K721" s="10">
        <v>2017</v>
      </c>
      <c r="L721" s="50" t="s">
        <v>861</v>
      </c>
      <c r="M721" s="55">
        <v>1</v>
      </c>
      <c r="N721" s="35">
        <v>2</v>
      </c>
      <c r="O721" s="51"/>
      <c r="P721" s="77"/>
    </row>
    <row r="722" spans="1:19" ht="12.75" customHeight="1">
      <c r="A722" s="39">
        <v>709</v>
      </c>
      <c r="B722" s="43">
        <v>8013396122</v>
      </c>
      <c r="C722" s="14">
        <v>651</v>
      </c>
      <c r="D722" s="44" t="s">
        <v>41</v>
      </c>
      <c r="E722" s="45" t="s">
        <v>41</v>
      </c>
      <c r="F722" s="44" t="s">
        <v>41</v>
      </c>
      <c r="G722" s="45" t="s">
        <v>41</v>
      </c>
      <c r="H722" s="71" t="s">
        <v>41</v>
      </c>
      <c r="I722" s="72" t="s">
        <v>41</v>
      </c>
      <c r="J722" s="45" t="s">
        <v>81</v>
      </c>
      <c r="K722" s="10">
        <v>2021</v>
      </c>
      <c r="L722" s="75" t="s">
        <v>862</v>
      </c>
      <c r="M722" s="55">
        <v>1</v>
      </c>
      <c r="N722" s="35">
        <v>2</v>
      </c>
      <c r="O722" s="70"/>
      <c r="P722" s="84"/>
    </row>
    <row r="723" spans="1:19" ht="12.75" customHeight="1">
      <c r="A723" s="39">
        <v>710</v>
      </c>
      <c r="B723" s="46" t="s">
        <v>58</v>
      </c>
      <c r="C723" s="14">
        <v>652</v>
      </c>
      <c r="D723" s="102"/>
      <c r="E723" s="10"/>
      <c r="F723" s="102"/>
      <c r="G723" s="10"/>
      <c r="H723" s="31"/>
      <c r="I723" s="66"/>
      <c r="J723" s="10" t="s">
        <v>59</v>
      </c>
      <c r="K723" s="10"/>
      <c r="L723" s="50"/>
      <c r="M723" s="55">
        <v>1</v>
      </c>
      <c r="N723" s="35">
        <v>2</v>
      </c>
      <c r="O723" s="51"/>
      <c r="P723" s="77"/>
    </row>
    <row r="724" spans="1:19" ht="12.75" customHeight="1">
      <c r="A724" s="39">
        <v>711</v>
      </c>
      <c r="B724" s="33">
        <v>114008180</v>
      </c>
      <c r="C724" s="14">
        <v>653</v>
      </c>
      <c r="D724" s="102">
        <v>38952</v>
      </c>
      <c r="E724" s="10">
        <v>46463</v>
      </c>
      <c r="F724" s="102">
        <v>35943</v>
      </c>
      <c r="G724" s="10">
        <v>43116</v>
      </c>
      <c r="H724" s="31">
        <f t="shared" ref="H724:I729" si="74">D724-F724</f>
        <v>3009</v>
      </c>
      <c r="I724" s="66">
        <f t="shared" si="74"/>
        <v>3347</v>
      </c>
      <c r="J724" s="10" t="s">
        <v>16</v>
      </c>
      <c r="K724" s="10">
        <v>2015</v>
      </c>
      <c r="L724" s="50" t="s">
        <v>863</v>
      </c>
      <c r="M724" s="55">
        <v>1</v>
      </c>
      <c r="N724" s="35">
        <v>2</v>
      </c>
      <c r="O724" s="51"/>
      <c r="P724" s="77"/>
    </row>
    <row r="725" spans="1:19" ht="12.75" customHeight="1">
      <c r="A725" s="39">
        <v>712</v>
      </c>
      <c r="B725" s="89" t="s">
        <v>33</v>
      </c>
      <c r="C725" s="14">
        <v>654</v>
      </c>
      <c r="D725" s="102">
        <v>3890</v>
      </c>
      <c r="E725" s="10">
        <v>4507</v>
      </c>
      <c r="F725" s="102">
        <v>3890</v>
      </c>
      <c r="G725" s="10">
        <v>4507</v>
      </c>
      <c r="H725" s="31">
        <f t="shared" si="74"/>
        <v>0</v>
      </c>
      <c r="I725" s="66">
        <f t="shared" si="74"/>
        <v>0</v>
      </c>
      <c r="J725" s="10" t="s">
        <v>63</v>
      </c>
      <c r="K725" s="10">
        <v>2021</v>
      </c>
      <c r="L725" s="50" t="s">
        <v>864</v>
      </c>
      <c r="M725" s="55">
        <v>1</v>
      </c>
      <c r="N725" s="35">
        <v>1</v>
      </c>
      <c r="O725" s="70" t="s">
        <v>865</v>
      </c>
      <c r="P725" s="84"/>
    </row>
    <row r="726" spans="1:19" ht="12.75" customHeight="1">
      <c r="A726" s="39">
        <v>713</v>
      </c>
      <c r="B726" s="33">
        <v>114007591</v>
      </c>
      <c r="C726" s="14">
        <v>655</v>
      </c>
      <c r="D726" s="102">
        <v>29648</v>
      </c>
      <c r="E726" s="10">
        <v>30351</v>
      </c>
      <c r="F726" s="102">
        <v>29560</v>
      </c>
      <c r="G726" s="10">
        <v>30251</v>
      </c>
      <c r="H726" s="31">
        <f t="shared" si="74"/>
        <v>88</v>
      </c>
      <c r="I726" s="66">
        <f t="shared" si="74"/>
        <v>100</v>
      </c>
      <c r="J726" s="10" t="s">
        <v>16</v>
      </c>
      <c r="K726" s="10">
        <v>2015</v>
      </c>
      <c r="L726" s="50" t="s">
        <v>866</v>
      </c>
      <c r="M726" s="55">
        <v>1</v>
      </c>
      <c r="N726" s="35">
        <v>1</v>
      </c>
      <c r="O726" s="51"/>
      <c r="P726" s="77"/>
    </row>
    <row r="727" spans="1:19" ht="12.75" customHeight="1">
      <c r="A727" s="39">
        <v>714</v>
      </c>
      <c r="B727" s="33">
        <v>114008222</v>
      </c>
      <c r="C727" s="14" t="s">
        <v>867</v>
      </c>
      <c r="D727" s="102">
        <v>53160</v>
      </c>
      <c r="E727" s="10">
        <v>61831</v>
      </c>
      <c r="F727" s="102">
        <v>52811</v>
      </c>
      <c r="G727" s="10">
        <v>61404</v>
      </c>
      <c r="H727" s="31">
        <f t="shared" si="74"/>
        <v>349</v>
      </c>
      <c r="I727" s="66">
        <f t="shared" si="74"/>
        <v>427</v>
      </c>
      <c r="J727" s="10" t="s">
        <v>100</v>
      </c>
      <c r="K727" s="10">
        <v>2017</v>
      </c>
      <c r="L727" s="50" t="s">
        <v>868</v>
      </c>
      <c r="M727" s="55">
        <v>1</v>
      </c>
      <c r="N727" s="35">
        <v>1</v>
      </c>
      <c r="O727" s="51"/>
      <c r="P727" s="77"/>
    </row>
    <row r="728" spans="1:19" ht="12.75" customHeight="1">
      <c r="A728" s="39">
        <v>715</v>
      </c>
      <c r="B728" s="33">
        <v>114009401</v>
      </c>
      <c r="C728" s="14" t="s">
        <v>869</v>
      </c>
      <c r="D728" s="102">
        <v>60147</v>
      </c>
      <c r="E728" s="10">
        <v>24036</v>
      </c>
      <c r="F728" s="102">
        <v>59771</v>
      </c>
      <c r="G728" s="10">
        <v>23737</v>
      </c>
      <c r="H728" s="31">
        <f t="shared" si="74"/>
        <v>376</v>
      </c>
      <c r="I728" s="66">
        <f t="shared" si="74"/>
        <v>299</v>
      </c>
      <c r="J728" s="10" t="s">
        <v>63</v>
      </c>
      <c r="K728" s="10">
        <v>2018</v>
      </c>
      <c r="L728" s="50" t="s">
        <v>870</v>
      </c>
      <c r="M728" s="55">
        <v>1</v>
      </c>
      <c r="N728" s="35">
        <v>1</v>
      </c>
      <c r="O728" s="51"/>
      <c r="P728" s="77"/>
    </row>
    <row r="729" spans="1:19" ht="12.75" customHeight="1">
      <c r="A729" s="39">
        <v>716</v>
      </c>
      <c r="B729" s="33">
        <v>114009512</v>
      </c>
      <c r="C729" s="14" t="s">
        <v>871</v>
      </c>
      <c r="D729" s="102">
        <v>55340</v>
      </c>
      <c r="E729" s="10">
        <v>69704</v>
      </c>
      <c r="F729" s="102">
        <v>54025</v>
      </c>
      <c r="G729" s="10">
        <v>68241</v>
      </c>
      <c r="H729" s="31">
        <f t="shared" si="74"/>
        <v>1315</v>
      </c>
      <c r="I729" s="66">
        <f t="shared" si="74"/>
        <v>1463</v>
      </c>
      <c r="J729" s="10" t="s">
        <v>16</v>
      </c>
      <c r="K729" s="10">
        <v>2018</v>
      </c>
      <c r="L729" s="50" t="s">
        <v>872</v>
      </c>
      <c r="M729" s="55">
        <v>1</v>
      </c>
      <c r="N729" s="35">
        <v>1</v>
      </c>
      <c r="O729" s="51"/>
      <c r="P729" s="77"/>
    </row>
    <row r="730" spans="1:19" ht="12.75" customHeight="1">
      <c r="A730" s="39">
        <v>717</v>
      </c>
      <c r="B730" s="33">
        <v>7790516122</v>
      </c>
      <c r="C730" s="14" t="s">
        <v>873</v>
      </c>
      <c r="D730" s="107" t="s">
        <v>41</v>
      </c>
      <c r="E730" s="45" t="s">
        <v>41</v>
      </c>
      <c r="F730" s="107" t="s">
        <v>41</v>
      </c>
      <c r="G730" s="45" t="s">
        <v>41</v>
      </c>
      <c r="H730" s="71" t="s">
        <v>41</v>
      </c>
      <c r="I730" s="72" t="s">
        <v>41</v>
      </c>
      <c r="J730" s="45" t="s">
        <v>81</v>
      </c>
      <c r="K730" s="10">
        <v>2020</v>
      </c>
      <c r="L730" s="75" t="s">
        <v>874</v>
      </c>
      <c r="M730" s="55">
        <v>1</v>
      </c>
      <c r="N730" s="35">
        <v>1</v>
      </c>
      <c r="O730" s="51"/>
      <c r="P730" s="84"/>
    </row>
    <row r="731" spans="1:19" ht="12.75" customHeight="1">
      <c r="A731" s="39">
        <v>718</v>
      </c>
      <c r="B731" s="33">
        <v>114008151</v>
      </c>
      <c r="C731" s="14">
        <v>658</v>
      </c>
      <c r="D731" s="102">
        <v>41880</v>
      </c>
      <c r="E731" s="10">
        <v>51039</v>
      </c>
      <c r="F731" s="102">
        <v>41449</v>
      </c>
      <c r="G731" s="10">
        <v>50289</v>
      </c>
      <c r="H731" s="31">
        <f>D731-F731</f>
        <v>431</v>
      </c>
      <c r="I731" s="66">
        <f>E731-G731</f>
        <v>750</v>
      </c>
      <c r="J731" s="10" t="s">
        <v>16</v>
      </c>
      <c r="K731" s="10">
        <v>2016</v>
      </c>
      <c r="L731" s="50" t="s">
        <v>875</v>
      </c>
      <c r="M731" s="55">
        <v>1</v>
      </c>
      <c r="N731" s="35">
        <v>1</v>
      </c>
      <c r="O731" s="51"/>
      <c r="P731" s="77"/>
    </row>
    <row r="732" spans="1:19" ht="12.75" customHeight="1">
      <c r="A732" s="39">
        <v>719</v>
      </c>
      <c r="B732" s="46">
        <v>3921699526</v>
      </c>
      <c r="C732" s="14">
        <v>659</v>
      </c>
      <c r="D732" s="44" t="s">
        <v>41</v>
      </c>
      <c r="E732" s="45" t="s">
        <v>41</v>
      </c>
      <c r="F732" s="44" t="s">
        <v>41</v>
      </c>
      <c r="G732" s="45" t="s">
        <v>41</v>
      </c>
      <c r="H732" s="71" t="s">
        <v>41</v>
      </c>
      <c r="I732" s="72" t="s">
        <v>41</v>
      </c>
      <c r="J732" s="45" t="s">
        <v>81</v>
      </c>
      <c r="K732" s="10"/>
      <c r="L732" s="75" t="s">
        <v>876</v>
      </c>
      <c r="M732" s="55">
        <v>1</v>
      </c>
      <c r="N732" s="35">
        <v>1</v>
      </c>
      <c r="O732" s="51"/>
      <c r="P732" s="84" t="s">
        <v>877</v>
      </c>
    </row>
    <row r="733" spans="1:19" ht="12.75" customHeight="1">
      <c r="A733" s="39">
        <v>720</v>
      </c>
      <c r="B733" s="33">
        <v>114011215</v>
      </c>
      <c r="C733" s="14">
        <v>660</v>
      </c>
      <c r="D733" s="102">
        <v>38703</v>
      </c>
      <c r="E733" s="10">
        <v>37098</v>
      </c>
      <c r="F733" s="102">
        <v>38072</v>
      </c>
      <c r="G733" s="10">
        <v>36870</v>
      </c>
      <c r="H733" s="31">
        <f t="shared" ref="H733:H741" si="75">D733-F733</f>
        <v>631</v>
      </c>
      <c r="I733" s="66">
        <f t="shared" ref="I733:I741" si="76">E733-G733</f>
        <v>228</v>
      </c>
      <c r="J733" s="10" t="s">
        <v>16</v>
      </c>
      <c r="K733" s="10">
        <v>2019</v>
      </c>
      <c r="L733" s="50" t="s">
        <v>878</v>
      </c>
      <c r="M733" s="55">
        <v>1</v>
      </c>
      <c r="N733" s="35">
        <v>1</v>
      </c>
      <c r="O733" s="51"/>
      <c r="P733" s="77"/>
      <c r="Q733" s="122"/>
      <c r="R733" s="122"/>
      <c r="S733" s="122"/>
    </row>
    <row r="734" spans="1:19" ht="12.75" customHeight="1">
      <c r="A734" s="39">
        <v>721</v>
      </c>
      <c r="B734" s="33">
        <v>114005740</v>
      </c>
      <c r="C734" s="14">
        <v>661</v>
      </c>
      <c r="D734" s="102">
        <v>26518</v>
      </c>
      <c r="E734" s="10">
        <v>27801</v>
      </c>
      <c r="F734" s="102">
        <v>26327</v>
      </c>
      <c r="G734" s="10">
        <v>27505</v>
      </c>
      <c r="H734" s="31">
        <f t="shared" si="75"/>
        <v>191</v>
      </c>
      <c r="I734" s="66">
        <f t="shared" si="76"/>
        <v>296</v>
      </c>
      <c r="J734" s="10" t="s">
        <v>68</v>
      </c>
      <c r="K734" s="10">
        <v>2016</v>
      </c>
      <c r="L734" s="50" t="s">
        <v>879</v>
      </c>
      <c r="M734" s="55">
        <v>1</v>
      </c>
      <c r="N734" s="35">
        <v>1</v>
      </c>
      <c r="O734" s="51"/>
      <c r="P734" s="77"/>
      <c r="Q734" s="122"/>
      <c r="R734" s="122"/>
      <c r="S734" s="122"/>
    </row>
    <row r="735" spans="1:19" ht="12.75" customHeight="1">
      <c r="A735" s="39">
        <v>722</v>
      </c>
      <c r="B735" s="101" t="s">
        <v>187</v>
      </c>
      <c r="C735" s="14">
        <v>662</v>
      </c>
      <c r="D735" s="102">
        <v>66538</v>
      </c>
      <c r="E735" s="10">
        <v>83133</v>
      </c>
      <c r="F735" s="102">
        <v>64172</v>
      </c>
      <c r="G735" s="10">
        <v>80474</v>
      </c>
      <c r="H735" s="31">
        <f t="shared" si="75"/>
        <v>2366</v>
      </c>
      <c r="I735" s="66">
        <f t="shared" si="76"/>
        <v>2659</v>
      </c>
      <c r="J735" s="10" t="s">
        <v>63</v>
      </c>
      <c r="K735" s="10">
        <v>2017</v>
      </c>
      <c r="L735" s="50" t="s">
        <v>880</v>
      </c>
      <c r="M735" s="55">
        <v>1</v>
      </c>
      <c r="N735" s="35">
        <v>1</v>
      </c>
      <c r="O735" s="70" t="s">
        <v>130</v>
      </c>
      <c r="P735" s="84"/>
    </row>
    <row r="736" spans="1:19" ht="12.75" customHeight="1">
      <c r="A736" s="39">
        <v>723</v>
      </c>
      <c r="B736" s="33">
        <v>114005883</v>
      </c>
      <c r="C736" s="14">
        <v>663</v>
      </c>
      <c r="D736" s="40">
        <v>28126</v>
      </c>
      <c r="E736" s="10">
        <v>19836</v>
      </c>
      <c r="F736" s="40">
        <v>27362</v>
      </c>
      <c r="G736" s="10">
        <v>19653</v>
      </c>
      <c r="H736" s="31">
        <f t="shared" si="75"/>
        <v>764</v>
      </c>
      <c r="I736" s="66">
        <f t="shared" si="76"/>
        <v>183</v>
      </c>
      <c r="J736" s="10" t="s">
        <v>16</v>
      </c>
      <c r="K736" s="10">
        <v>2016</v>
      </c>
      <c r="L736" s="50" t="s">
        <v>881</v>
      </c>
      <c r="M736" s="55">
        <v>6</v>
      </c>
      <c r="N736" s="35">
        <v>2</v>
      </c>
      <c r="O736" s="51"/>
      <c r="P736" s="77"/>
    </row>
    <row r="737" spans="1:20" ht="12.75" customHeight="1">
      <c r="A737" s="39">
        <v>724</v>
      </c>
      <c r="B737" s="33">
        <v>114008109</v>
      </c>
      <c r="C737" s="14">
        <v>664</v>
      </c>
      <c r="D737" s="40">
        <v>19730</v>
      </c>
      <c r="E737" s="10">
        <v>22852</v>
      </c>
      <c r="F737" s="40">
        <v>19695</v>
      </c>
      <c r="G737" s="10">
        <v>22826</v>
      </c>
      <c r="H737" s="31">
        <f t="shared" si="75"/>
        <v>35</v>
      </c>
      <c r="I737" s="66">
        <f t="shared" si="76"/>
        <v>26</v>
      </c>
      <c r="J737" s="10" t="s">
        <v>16</v>
      </c>
      <c r="K737" s="10">
        <v>2017</v>
      </c>
      <c r="L737" s="50" t="s">
        <v>882</v>
      </c>
      <c r="M737" s="55">
        <v>4</v>
      </c>
      <c r="N737" s="35">
        <v>4</v>
      </c>
      <c r="O737" s="51"/>
      <c r="P737" s="77"/>
    </row>
    <row r="738" spans="1:20" ht="12.75" customHeight="1">
      <c r="A738" s="39">
        <v>725</v>
      </c>
      <c r="B738" s="33">
        <v>114010386</v>
      </c>
      <c r="C738" s="14">
        <v>665</v>
      </c>
      <c r="D738" s="40">
        <v>84929</v>
      </c>
      <c r="E738" s="10">
        <v>67570</v>
      </c>
      <c r="F738" s="40">
        <v>81890</v>
      </c>
      <c r="G738" s="10">
        <v>66136</v>
      </c>
      <c r="H738" s="31">
        <f t="shared" si="75"/>
        <v>3039</v>
      </c>
      <c r="I738" s="66">
        <f t="shared" si="76"/>
        <v>1434</v>
      </c>
      <c r="J738" s="10" t="s">
        <v>16</v>
      </c>
      <c r="K738" s="10">
        <v>2018</v>
      </c>
      <c r="L738" s="50" t="s">
        <v>883</v>
      </c>
      <c r="M738" s="55">
        <v>4</v>
      </c>
      <c r="N738" s="35">
        <v>4</v>
      </c>
      <c r="O738" s="51"/>
      <c r="P738" s="77"/>
    </row>
    <row r="739" spans="1:20" ht="12.75" customHeight="1">
      <c r="A739" s="39">
        <v>726</v>
      </c>
      <c r="B739" s="33">
        <v>114007153</v>
      </c>
      <c r="C739" s="14">
        <v>667</v>
      </c>
      <c r="D739" s="40">
        <v>35581</v>
      </c>
      <c r="E739" s="10">
        <v>42828</v>
      </c>
      <c r="F739" s="40">
        <v>35131</v>
      </c>
      <c r="G739" s="10">
        <v>42639</v>
      </c>
      <c r="H739" s="31">
        <f t="shared" si="75"/>
        <v>450</v>
      </c>
      <c r="I739" s="66">
        <f t="shared" si="76"/>
        <v>189</v>
      </c>
      <c r="J739" s="10" t="s">
        <v>16</v>
      </c>
      <c r="K739" s="10">
        <v>2016</v>
      </c>
      <c r="L739" s="50" t="s">
        <v>884</v>
      </c>
      <c r="M739" s="55">
        <v>4</v>
      </c>
      <c r="N739" s="35">
        <v>4</v>
      </c>
      <c r="O739" s="51"/>
      <c r="P739" s="77"/>
    </row>
    <row r="740" spans="1:20" ht="12.75" customHeight="1">
      <c r="A740" s="39">
        <v>727</v>
      </c>
      <c r="B740" s="112">
        <v>114008724</v>
      </c>
      <c r="C740" s="113">
        <v>668</v>
      </c>
      <c r="D740" s="114">
        <v>8453</v>
      </c>
      <c r="E740" s="86">
        <v>10540</v>
      </c>
      <c r="F740" s="114">
        <v>6754</v>
      </c>
      <c r="G740" s="86">
        <v>8638</v>
      </c>
      <c r="H740" s="90">
        <f t="shared" si="75"/>
        <v>1699</v>
      </c>
      <c r="I740" s="91">
        <f t="shared" si="76"/>
        <v>1902</v>
      </c>
      <c r="J740" s="86" t="s">
        <v>100</v>
      </c>
      <c r="K740" s="86">
        <v>2017</v>
      </c>
      <c r="L740" s="116" t="s">
        <v>885</v>
      </c>
      <c r="M740" s="37">
        <v>4</v>
      </c>
      <c r="N740" s="117">
        <v>4</v>
      </c>
      <c r="O740" s="51"/>
      <c r="P740" s="77"/>
    </row>
    <row r="741" spans="1:20" ht="12.75" customHeight="1">
      <c r="A741" s="39">
        <v>728</v>
      </c>
      <c r="B741" s="10">
        <v>114003925</v>
      </c>
      <c r="C741" s="14">
        <v>806</v>
      </c>
      <c r="D741" s="10">
        <v>187841</v>
      </c>
      <c r="E741" s="10">
        <v>78442</v>
      </c>
      <c r="F741" s="10">
        <v>186857</v>
      </c>
      <c r="G741" s="10">
        <v>77457</v>
      </c>
      <c r="H741" s="10">
        <f t="shared" si="75"/>
        <v>984</v>
      </c>
      <c r="I741" s="10">
        <f t="shared" si="76"/>
        <v>985</v>
      </c>
      <c r="J741" s="10" t="s">
        <v>16</v>
      </c>
      <c r="K741" s="10">
        <v>2014</v>
      </c>
      <c r="L741" s="50" t="s">
        <v>886</v>
      </c>
      <c r="M741" s="15">
        <v>6</v>
      </c>
      <c r="N741" s="118">
        <v>6</v>
      </c>
      <c r="O741" s="51"/>
      <c r="P741" s="77"/>
      <c r="Q741" s="2">
        <v>15140</v>
      </c>
      <c r="R741" s="2">
        <f>Q741/2</f>
        <v>7570</v>
      </c>
      <c r="S741" s="2">
        <f>D741+R741</f>
        <v>195411</v>
      </c>
      <c r="T741" s="2">
        <f>E741+R741</f>
        <v>86012</v>
      </c>
    </row>
    <row r="742" spans="1:20">
      <c r="D742" s="115"/>
      <c r="E742" s="115"/>
      <c r="F742" s="115"/>
      <c r="O742" s="49"/>
      <c r="P742" s="76"/>
      <c r="T742" s="123"/>
    </row>
    <row r="743" spans="1:20">
      <c r="D743" s="115"/>
      <c r="E743" s="115"/>
      <c r="F743" s="8"/>
      <c r="T743" s="123"/>
    </row>
    <row r="744" spans="1:20">
      <c r="F744" s="8"/>
      <c r="T744" s="123"/>
    </row>
    <row r="745" spans="1:20">
      <c r="F745" s="8"/>
      <c r="T745" s="123"/>
    </row>
    <row r="746" spans="1:20">
      <c r="F746" s="8"/>
      <c r="T746" s="123"/>
    </row>
    <row r="747" spans="1:20">
      <c r="F747" s="8"/>
      <c r="T747" s="123"/>
    </row>
    <row r="748" spans="1:20">
      <c r="F748" s="8"/>
      <c r="T748" s="123"/>
    </row>
    <row r="749" spans="1:20">
      <c r="F749" s="8"/>
    </row>
    <row r="750" spans="1:20">
      <c r="O750" s="49"/>
      <c r="P750" s="76"/>
    </row>
    <row r="751" spans="1:20">
      <c r="O751" s="49"/>
      <c r="P751" s="76"/>
      <c r="R751" s="82"/>
      <c r="S751" s="83"/>
      <c r="T751" s="83"/>
    </row>
    <row r="752" spans="1:20">
      <c r="O752" s="49"/>
      <c r="P752" s="76"/>
      <c r="R752" s="82"/>
      <c r="S752" s="83"/>
      <c r="T752" s="83"/>
    </row>
    <row r="753" spans="15:20">
      <c r="O753" s="49"/>
      <c r="P753" s="76"/>
    </row>
    <row r="754" spans="15:20">
      <c r="O754" s="49"/>
      <c r="P754" s="76"/>
      <c r="R754" s="82"/>
      <c r="S754" s="83"/>
      <c r="T754" s="83"/>
    </row>
    <row r="755" spans="15:20">
      <c r="O755" s="49"/>
      <c r="P755" s="76"/>
      <c r="R755" s="82"/>
      <c r="S755" s="83"/>
      <c r="T755" s="83"/>
    </row>
    <row r="756" spans="15:20">
      <c r="O756" s="49"/>
      <c r="P756" s="76"/>
    </row>
    <row r="757" spans="15:20">
      <c r="O757" s="119"/>
      <c r="P757" s="124"/>
    </row>
    <row r="759" spans="15:20">
      <c r="Q759" s="122"/>
      <c r="R759" s="122"/>
      <c r="S759" s="122"/>
    </row>
    <row r="760" spans="15:20" ht="15.6">
      <c r="O760" s="120"/>
      <c r="P760" s="125"/>
    </row>
    <row r="762" spans="15:20">
      <c r="O762" s="121"/>
      <c r="P762" s="126"/>
    </row>
    <row r="763" spans="15:20">
      <c r="O763" s="121"/>
      <c r="P763" s="126"/>
    </row>
  </sheetData>
  <sheetProtection selectLockedCells="1" selectUnlockedCells="1"/>
  <autoFilter ref="A13:T757"/>
  <pageMargins left="0.75" right="0.75" top="1" bottom="1" header="0.51180555555555596" footer="0.51180555555555596"/>
  <pageSetup paperSize="9" scale="10" firstPageNumber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dcterms:created xsi:type="dcterms:W3CDTF">2020-02-25T05:21:00Z</dcterms:created>
  <dcterms:modified xsi:type="dcterms:W3CDTF">2025-02-20T11:43:08Z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7FD12A57BDC4438AB0C8AE34C817B214_13</vt:lpwstr>
  </property>
  <property fmtid="{D5CDD505-2E9C-101B-9397-08002B2CF9AE}" pid="3" name="KSOProductBuildVer">
    <vt:lpwstr>1049-12.2.0.19805</vt:lpwstr>
  </property>
</Properties>
</file>